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.galati\Desktop\"/>
    </mc:Choice>
  </mc:AlternateContent>
  <bookViews>
    <workbookView xWindow="0" yWindow="0" windowWidth="38400" windowHeight="17270"/>
  </bookViews>
  <sheets>
    <sheet name="anno 2022" sheetId="2" r:id="rId1"/>
  </sheets>
  <externalReferences>
    <externalReference r:id="rId2"/>
  </externalReferences>
  <definedNames>
    <definedName name="_xlnm._FilterDatabase" localSheetId="0" hidden="1">'anno 2022'!$A$1:$Z$1</definedName>
    <definedName name="DONATELLA">[1]PREMIO!#REF!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H33" i="2"/>
  <c r="G3" i="2"/>
  <c r="F3" i="2"/>
  <c r="Z33" i="2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C33" i="2" l="1"/>
  <c r="B33" i="2"/>
  <c r="G4" i="2"/>
  <c r="J3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" i="2"/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K33" i="2" l="1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I33" i="2"/>
  <c r="E33" i="2" l="1"/>
  <c r="G33" i="2" l="1"/>
  <c r="F33" i="2"/>
</calcChain>
</file>

<file path=xl/sharedStrings.xml><?xml version="1.0" encoding="utf-8"?>
<sst xmlns="http://schemas.openxmlformats.org/spreadsheetml/2006/main" count="57" uniqueCount="57">
  <si>
    <t xml:space="preserve">Rifiuti totali 
Kg </t>
  </si>
  <si>
    <t xml:space="preserve">Rifiuti differenziati 
Kg </t>
  </si>
  <si>
    <t>abitanti</t>
  </si>
  <si>
    <t>COMUNE</t>
  </si>
  <si>
    <t>ALESSANDRIA</t>
  </si>
  <si>
    <t>ALTAVILLA MONFERRATO</t>
  </si>
  <si>
    <t>BASSIGNANA</t>
  </si>
  <si>
    <t>BERGAMASCO</t>
  </si>
  <si>
    <t>BORGORATTO ALESSANDRINO</t>
  </si>
  <si>
    <t>BOSCO MARENGO</t>
  </si>
  <si>
    <t>CARENTINO</t>
  </si>
  <si>
    <t>CASAL CERMELLI</t>
  </si>
  <si>
    <t>CASTELLETTO MONFERRATO</t>
  </si>
  <si>
    <t>CASTELSPINA</t>
  </si>
  <si>
    <t>CONZANO</t>
  </si>
  <si>
    <t>FELIZZANO</t>
  </si>
  <si>
    <t>FRASCARO</t>
  </si>
  <si>
    <t>FRUGAROLO</t>
  </si>
  <si>
    <t>FUBINE</t>
  </si>
  <si>
    <t>GAMALERO</t>
  </si>
  <si>
    <t>MASIO</t>
  </si>
  <si>
    <t>MONTECASTELLO</t>
  </si>
  <si>
    <t>OVIGLIO</t>
  </si>
  <si>
    <t>PECETTO DI VALENZA</t>
  </si>
  <si>
    <t>PIETRA MARAZZI</t>
  </si>
  <si>
    <t>QUARGNENTO</t>
  </si>
  <si>
    <t>QUATTORDIO</t>
  </si>
  <si>
    <t>RIVARONE</t>
  </si>
  <si>
    <t>SAN SALVATORE MONFERRATO</t>
  </si>
  <si>
    <t>SEZZADIO</t>
  </si>
  <si>
    <t>SOLERO</t>
  </si>
  <si>
    <t>VALENZA</t>
  </si>
  <si>
    <t>CASTELNUOVO BORMIDA</t>
  </si>
  <si>
    <t>% raccolta
 differenziata</t>
  </si>
  <si>
    <t>Kg rifiuti indiff.
 pro capite</t>
  </si>
  <si>
    <t>Kg rifiuti totali 
pro capite</t>
  </si>
  <si>
    <t>Carta 
kg</t>
  </si>
  <si>
    <t>Plastica 
kg</t>
  </si>
  <si>
    <t>LU E CUCCARO MONFERRATO</t>
  </si>
  <si>
    <t>Indifferenziato 
kg</t>
  </si>
  <si>
    <t>Vetro              kg</t>
  </si>
  <si>
    <t>Organico                    kg</t>
  </si>
  <si>
    <t>Spazzamento               kg</t>
  </si>
  <si>
    <t>Ingombranti                              kg</t>
  </si>
  <si>
    <t>Verde                             kg</t>
  </si>
  <si>
    <t>Legno                            kg</t>
  </si>
  <si>
    <t>Raee                              kg</t>
  </si>
  <si>
    <t xml:space="preserve">Metallo                               kg </t>
  </si>
  <si>
    <t>Pneumatici                             kg</t>
  </si>
  <si>
    <t>Medicinali                        kg</t>
  </si>
  <si>
    <t>Pile                         kg</t>
  </si>
  <si>
    <t>Olio vegetale                              kg</t>
  </si>
  <si>
    <t>Altri rifiuti per 
la differenziata                              kg</t>
  </si>
  <si>
    <t>Inerti                        kg</t>
  </si>
  <si>
    <t>Fraz. Neutra                            Kg</t>
  </si>
  <si>
    <t>Totale                                  kg</t>
  </si>
  <si>
    <t>periodo 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</si>
</sst>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4" fillId="0" borderId="1" applyNumberFormat="0" applyFill="0" applyAlignment="0" applyProtection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3"/>
    <xf numFmtId="0" fontId="2" fillId="0" borderId="0" xfId="1"/>
    <xf numFmtId="0" fontId="1" fillId="0" borderId="0" xfId="0" applyFont="1"/>
    <xf numFmtId="2" fontId="0" fillId="0" borderId="0" xfId="4" applyNumberFormat="1" applyFont="1"/>
    <xf numFmtId="0" fontId="4" fillId="2" borderId="1" xfId="5" applyFill="1" applyAlignment="1">
      <alignment horizontal="left" vertical="center" wrapText="1"/>
    </xf>
    <xf numFmtId="0" fontId="4" fillId="0" borderId="1" xfId="5" applyFill="1" applyAlignment="1">
      <alignment horizontal="left" vertical="center" wrapText="1"/>
    </xf>
    <xf numFmtId="3" fontId="4" fillId="3" borderId="1" xfId="5" applyNumberFormat="1" applyFill="1" applyAlignment="1">
      <alignment horizontal="center" vertical="center"/>
    </xf>
    <xf numFmtId="3" fontId="4" fillId="3" borderId="1" xfId="5" applyNumberFormat="1" applyFill="1" applyAlignment="1">
      <alignment horizontal="right" vertical="center"/>
    </xf>
    <xf numFmtId="2" fontId="4" fillId="3" borderId="1" xfId="5" applyNumberFormat="1" applyFill="1" applyAlignment="1">
      <alignment horizontal="center" vertical="center"/>
    </xf>
    <xf numFmtId="3" fontId="6" fillId="3" borderId="1" xfId="5" applyNumberFormat="1" applyFont="1" applyFill="1" applyAlignment="1">
      <alignment horizontal="center" vertical="center" wrapText="1"/>
    </xf>
    <xf numFmtId="0" fontId="6" fillId="5" borderId="1" xfId="5" applyFont="1" applyFill="1" applyAlignment="1">
      <alignment horizontal="center" vertical="center" wrapText="1"/>
    </xf>
    <xf numFmtId="0" fontId="6" fillId="4" borderId="1" xfId="5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6" fillId="0" borderId="1" xfId="5" applyNumberFormat="1" applyFont="1" applyFill="1" applyAlignment="1">
      <alignment horizontal="center" vertical="center" wrapText="1"/>
    </xf>
    <xf numFmtId="3" fontId="4" fillId="4" borderId="1" xfId="5" applyNumberFormat="1" applyFill="1" applyAlignment="1">
      <alignment vertical="center"/>
    </xf>
    <xf numFmtId="3" fontId="4" fillId="5" borderId="1" xfId="5" applyNumberFormat="1" applyFill="1" applyAlignment="1">
      <alignment vertical="center"/>
    </xf>
    <xf numFmtId="10" fontId="6" fillId="3" borderId="1" xfId="5" applyNumberFormat="1" applyFont="1" applyFill="1" applyAlignment="1">
      <alignment horizontal="center" vertical="center" wrapText="1"/>
    </xf>
    <xf numFmtId="10" fontId="4" fillId="3" borderId="1" xfId="6" applyNumberFormat="1" applyFont="1" applyFill="1" applyBorder="1" applyAlignment="1">
      <alignment horizontal="center" vertical="center"/>
    </xf>
    <xf numFmtId="10" fontId="0" fillId="0" borderId="0" xfId="0" applyNumberFormat="1"/>
    <xf numFmtId="17" fontId="6" fillId="0" borderId="1" xfId="5" applyNumberFormat="1" applyFont="1" applyFill="1" applyAlignment="1">
      <alignment horizontal="right" vertical="center" wrapText="1"/>
    </xf>
    <xf numFmtId="164" fontId="0" fillId="0" borderId="0" xfId="0" applyNumberFormat="1"/>
    <xf numFmtId="1" fontId="6" fillId="0" borderId="1" xfId="5" applyNumberFormat="1" applyFont="1" applyFill="1" applyAlignment="1">
      <alignment horizontal="center" vertical="center" wrapText="1"/>
    </xf>
    <xf numFmtId="3" fontId="0" fillId="0" borderId="0" xfId="0" applyNumberFormat="1"/>
  </cellXfs>
  <cellStyles count="7">
    <cellStyle name="Migliaia" xfId="4" builtinId="3"/>
    <cellStyle name="Migliaia [0] 2" xfId="2"/>
    <cellStyle name="Normale" xfId="0" builtinId="0"/>
    <cellStyle name="Normale 2" xfId="1"/>
    <cellStyle name="Normale 3 2" xfId="3"/>
    <cellStyle name="Percentuale" xfId="6" builtinId="5"/>
    <cellStyle name="Titolo 1" xfId="5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eon\Archivi_Vari\Documents%20and%20Settings\dfinotello\Impostazioni%20locali\Temporary%20Internet%20Files\OLK58\Documenti\ALLEG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O"/>
      <sheetName val="PREMIO (2)"/>
      <sheetName val="PREMIO2003"/>
      <sheetName val="ALL200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zoomScale="59" zoomScaleNormal="59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8" sqref="G8"/>
    </sheetView>
  </sheetViews>
  <sheetFormatPr defaultColWidth="46" defaultRowHeight="14.5" x14ac:dyDescent="0.35"/>
  <cols>
    <col min="1" max="1" width="45.7265625" style="2" bestFit="1" customWidth="1"/>
    <col min="2" max="2" width="24.81640625" bestFit="1" customWidth="1"/>
    <col min="3" max="3" width="33.1796875" bestFit="1" customWidth="1"/>
    <col min="4" max="4" width="26" style="19" bestFit="1" customWidth="1"/>
    <col min="5" max="5" width="19" bestFit="1" customWidth="1"/>
    <col min="6" max="6" width="28.26953125" bestFit="1" customWidth="1"/>
    <col min="7" max="7" width="27.7265625" style="4" bestFit="1" customWidth="1"/>
    <col min="8" max="8" width="31.54296875" bestFit="1" customWidth="1"/>
    <col min="9" max="9" width="19.7265625" customWidth="1"/>
    <col min="10" max="10" width="20" bestFit="1" customWidth="1"/>
    <col min="11" max="11" width="20.7265625" bestFit="1" customWidth="1"/>
    <col min="12" max="12" width="24.81640625" bestFit="1" customWidth="1"/>
    <col min="13" max="13" width="30.1796875" bestFit="1" customWidth="1"/>
    <col min="14" max="14" width="28.26953125" bestFit="1" customWidth="1"/>
    <col min="15" max="15" width="20.453125" bestFit="1" customWidth="1"/>
    <col min="16" max="16" width="21" bestFit="1" customWidth="1"/>
    <col min="17" max="17" width="19.7265625" bestFit="1" customWidth="1"/>
    <col min="18" max="18" width="22.81640625" bestFit="1" customWidth="1"/>
    <col min="19" max="19" width="27.54296875" bestFit="1" customWidth="1"/>
    <col min="20" max="20" width="26.26953125" bestFit="1" customWidth="1"/>
    <col min="21" max="21" width="18.26953125" bestFit="1" customWidth="1"/>
    <col min="22" max="22" width="30.1796875" bestFit="1" customWidth="1"/>
    <col min="23" max="23" width="31.54296875" bestFit="1" customWidth="1"/>
    <col min="24" max="24" width="19.26953125" bestFit="1" customWidth="1"/>
    <col min="25" max="25" width="28.26953125" bestFit="1" customWidth="1"/>
    <col min="26" max="26" width="21.453125" bestFit="1" customWidth="1"/>
    <col min="27" max="27" width="7.7265625" bestFit="1" customWidth="1"/>
  </cols>
  <sheetData>
    <row r="1" spans="1:27" s="13" customFormat="1" ht="63.5" thickBot="1" x14ac:dyDescent="0.4">
      <c r="A1" s="14" t="s">
        <v>3</v>
      </c>
      <c r="B1" s="10" t="s">
        <v>0</v>
      </c>
      <c r="C1" s="10" t="s">
        <v>1</v>
      </c>
      <c r="D1" s="17" t="s">
        <v>33</v>
      </c>
      <c r="E1" s="10" t="s">
        <v>2</v>
      </c>
      <c r="F1" s="10" t="s">
        <v>34</v>
      </c>
      <c r="G1" s="10" t="s">
        <v>35</v>
      </c>
      <c r="H1" s="12" t="s">
        <v>39</v>
      </c>
      <c r="I1" s="11" t="s">
        <v>36</v>
      </c>
      <c r="J1" s="11" t="s">
        <v>37</v>
      </c>
      <c r="K1" s="11" t="s">
        <v>40</v>
      </c>
      <c r="L1" s="11" t="s">
        <v>41</v>
      </c>
      <c r="M1" s="11" t="s">
        <v>42</v>
      </c>
      <c r="N1" s="11" t="s">
        <v>43</v>
      </c>
      <c r="O1" s="11" t="s">
        <v>44</v>
      </c>
      <c r="P1" s="11" t="s">
        <v>45</v>
      </c>
      <c r="Q1" s="11" t="s">
        <v>46</v>
      </c>
      <c r="R1" s="11" t="s">
        <v>47</v>
      </c>
      <c r="S1" s="11" t="s">
        <v>48</v>
      </c>
      <c r="T1" s="11" t="s">
        <v>49</v>
      </c>
      <c r="U1" s="11" t="s">
        <v>50</v>
      </c>
      <c r="V1" s="11" t="s">
        <v>51</v>
      </c>
      <c r="W1" s="11" t="s">
        <v>52</v>
      </c>
      <c r="X1" s="11" t="s">
        <v>53</v>
      </c>
      <c r="Y1" s="11" t="s">
        <v>54</v>
      </c>
      <c r="Z1" s="11" t="s">
        <v>55</v>
      </c>
    </row>
    <row r="2" spans="1:27" s="13" customFormat="1" ht="22.5" customHeight="1" thickTop="1" thickBot="1" x14ac:dyDescent="0.4">
      <c r="A2" s="20" t="s">
        <v>56</v>
      </c>
      <c r="B2" s="22">
        <v>2022</v>
      </c>
      <c r="C2" s="22">
        <v>2022</v>
      </c>
      <c r="D2" s="22">
        <v>2022</v>
      </c>
      <c r="E2" s="22">
        <v>2022</v>
      </c>
      <c r="F2" s="22">
        <v>2022</v>
      </c>
      <c r="G2" s="22">
        <v>2022</v>
      </c>
      <c r="H2" s="22">
        <v>2022</v>
      </c>
      <c r="I2" s="22">
        <v>2022</v>
      </c>
      <c r="J2" s="22">
        <v>2022</v>
      </c>
      <c r="K2" s="22">
        <v>2022</v>
      </c>
      <c r="L2" s="22">
        <v>2022</v>
      </c>
      <c r="M2" s="22">
        <v>2022</v>
      </c>
      <c r="N2" s="22">
        <v>2022</v>
      </c>
      <c r="O2" s="22">
        <v>2022</v>
      </c>
      <c r="P2" s="22">
        <v>2022</v>
      </c>
      <c r="Q2" s="22">
        <v>2022</v>
      </c>
      <c r="R2" s="22">
        <v>2022</v>
      </c>
      <c r="S2" s="22">
        <v>2022</v>
      </c>
      <c r="T2" s="22">
        <v>2022</v>
      </c>
      <c r="U2" s="22">
        <v>2022</v>
      </c>
      <c r="V2" s="22">
        <v>2022</v>
      </c>
      <c r="W2" s="22">
        <v>2022</v>
      </c>
      <c r="X2" s="22">
        <v>2022</v>
      </c>
      <c r="Y2" s="22">
        <v>2022</v>
      </c>
      <c r="Z2" s="22">
        <v>2022</v>
      </c>
    </row>
    <row r="3" spans="1:27" ht="35.15" customHeight="1" thickTop="1" thickBot="1" x14ac:dyDescent="0.4">
      <c r="A3" s="5" t="s">
        <v>4</v>
      </c>
      <c r="B3" s="7">
        <v>50483555</v>
      </c>
      <c r="C3" s="7">
        <v>22716365</v>
      </c>
      <c r="D3" s="18">
        <f>C3/B3</f>
        <v>0.44997554154021047</v>
      </c>
      <c r="E3" s="8">
        <v>92876</v>
      </c>
      <c r="F3" s="7">
        <f>H3/E3</f>
        <v>297.96836642404929</v>
      </c>
      <c r="G3" s="9">
        <f>(B3/E3)</f>
        <v>543.55866962401478</v>
      </c>
      <c r="H3" s="15">
        <v>27674110</v>
      </c>
      <c r="I3" s="16">
        <v>5844494</v>
      </c>
      <c r="J3" s="16">
        <v>3416981</v>
      </c>
      <c r="K3" s="16">
        <v>3085499</v>
      </c>
      <c r="L3" s="16">
        <v>5104860</v>
      </c>
      <c r="M3" s="16">
        <v>1199400</v>
      </c>
      <c r="N3" s="16">
        <v>841440</v>
      </c>
      <c r="O3" s="16">
        <v>1431000</v>
      </c>
      <c r="P3" s="16">
        <v>740329</v>
      </c>
      <c r="Q3" s="16">
        <v>277537</v>
      </c>
      <c r="R3" s="16">
        <v>71540</v>
      </c>
      <c r="S3" s="16">
        <v>23640</v>
      </c>
      <c r="T3" s="16">
        <v>9380</v>
      </c>
      <c r="U3" s="16">
        <v>20759</v>
      </c>
      <c r="V3" s="16">
        <v>7321</v>
      </c>
      <c r="W3" s="16">
        <v>285285</v>
      </c>
      <c r="X3" s="16">
        <v>449980</v>
      </c>
      <c r="Y3" s="16">
        <v>12057</v>
      </c>
      <c r="Z3" s="16">
        <f>SUM(H3:Y3)</f>
        <v>50495612</v>
      </c>
      <c r="AA3" s="21"/>
    </row>
    <row r="4" spans="1:27" ht="35.15" customHeight="1" thickTop="1" thickBot="1" x14ac:dyDescent="0.4">
      <c r="A4" s="5" t="s">
        <v>5</v>
      </c>
      <c r="B4" s="7">
        <v>177355</v>
      </c>
      <c r="C4" s="7">
        <v>145735</v>
      </c>
      <c r="D4" s="18">
        <f t="shared" ref="D4:D32" si="0">C4/B4</f>
        <v>0.82171351244678748</v>
      </c>
      <c r="E4" s="8">
        <v>423</v>
      </c>
      <c r="F4" s="7">
        <f t="shared" ref="F4:F32" si="1">H4/E4</f>
        <v>74.751773049645394</v>
      </c>
      <c r="G4" s="9">
        <f>(B4/E4)</f>
        <v>419.27895981087471</v>
      </c>
      <c r="H4" s="15">
        <v>31620</v>
      </c>
      <c r="I4" s="16">
        <v>15630</v>
      </c>
      <c r="J4" s="16">
        <v>19300</v>
      </c>
      <c r="K4" s="16">
        <v>17916</v>
      </c>
      <c r="L4" s="16">
        <v>41670</v>
      </c>
      <c r="M4" s="16">
        <v>0</v>
      </c>
      <c r="N4" s="16">
        <v>27480</v>
      </c>
      <c r="O4" s="16">
        <v>21050</v>
      </c>
      <c r="P4" s="16">
        <v>90</v>
      </c>
      <c r="Q4" s="16">
        <v>2154</v>
      </c>
      <c r="R4" s="16">
        <v>45</v>
      </c>
      <c r="S4" s="16">
        <v>0</v>
      </c>
      <c r="T4" s="16">
        <v>60</v>
      </c>
      <c r="U4" s="16">
        <v>0</v>
      </c>
      <c r="V4" s="16">
        <v>0</v>
      </c>
      <c r="W4" s="16">
        <v>340</v>
      </c>
      <c r="X4" s="16">
        <v>0</v>
      </c>
      <c r="Y4" s="16">
        <v>0</v>
      </c>
      <c r="Z4" s="16">
        <f t="shared" ref="Z4:Z31" si="2">SUM(H4:Y4)</f>
        <v>177355</v>
      </c>
      <c r="AA4" s="21"/>
    </row>
    <row r="5" spans="1:27" ht="35.15" customHeight="1" thickTop="1" thickBot="1" x14ac:dyDescent="0.4">
      <c r="A5" s="5" t="s">
        <v>6</v>
      </c>
      <c r="B5" s="7">
        <v>616506</v>
      </c>
      <c r="C5" s="7">
        <v>490956</v>
      </c>
      <c r="D5" s="18">
        <f t="shared" si="0"/>
        <v>0.79635234693579626</v>
      </c>
      <c r="E5" s="8">
        <v>1643</v>
      </c>
      <c r="F5" s="7">
        <f t="shared" si="1"/>
        <v>69.354838709677423</v>
      </c>
      <c r="G5" s="9">
        <f t="shared" ref="G5:G32" si="3">(B5/E5)</f>
        <v>375.2318928788801</v>
      </c>
      <c r="H5" s="15">
        <v>113950</v>
      </c>
      <c r="I5" s="16">
        <v>60085</v>
      </c>
      <c r="J5" s="16">
        <v>62918</v>
      </c>
      <c r="K5" s="16">
        <v>41570</v>
      </c>
      <c r="L5" s="16">
        <v>89080</v>
      </c>
      <c r="M5" s="16">
        <v>17100</v>
      </c>
      <c r="N5" s="16">
        <v>35060</v>
      </c>
      <c r="O5" s="16">
        <v>59100</v>
      </c>
      <c r="P5" s="16">
        <v>69070</v>
      </c>
      <c r="Q5" s="16">
        <v>14441</v>
      </c>
      <c r="R5" s="16">
        <v>21720</v>
      </c>
      <c r="S5" s="16">
        <v>2220</v>
      </c>
      <c r="T5" s="16">
        <v>410</v>
      </c>
      <c r="U5" s="16">
        <v>1130</v>
      </c>
      <c r="V5" s="16">
        <v>490</v>
      </c>
      <c r="W5" s="16">
        <v>4822</v>
      </c>
      <c r="X5" s="16">
        <v>23340</v>
      </c>
      <c r="Y5" s="16">
        <v>0</v>
      </c>
      <c r="Z5" s="16">
        <f>SUM(H5:Y5)</f>
        <v>616506</v>
      </c>
      <c r="AA5" s="21"/>
    </row>
    <row r="6" spans="1:27" ht="35.15" customHeight="1" thickTop="1" thickBot="1" x14ac:dyDescent="0.4">
      <c r="A6" s="5" t="s">
        <v>7</v>
      </c>
      <c r="B6" s="7">
        <v>291510</v>
      </c>
      <c r="C6" s="7">
        <v>249750</v>
      </c>
      <c r="D6" s="18">
        <f t="shared" si="0"/>
        <v>0.85674590923124416</v>
      </c>
      <c r="E6" s="8">
        <v>711</v>
      </c>
      <c r="F6" s="7">
        <f t="shared" si="1"/>
        <v>58.734177215189874</v>
      </c>
      <c r="G6" s="9">
        <f t="shared" si="3"/>
        <v>410</v>
      </c>
      <c r="H6" s="15">
        <v>41760</v>
      </c>
      <c r="I6" s="16">
        <v>26570</v>
      </c>
      <c r="J6" s="16">
        <v>44720</v>
      </c>
      <c r="K6" s="16">
        <v>34870</v>
      </c>
      <c r="L6" s="16">
        <v>42550</v>
      </c>
      <c r="M6" s="16">
        <v>0</v>
      </c>
      <c r="N6" s="16">
        <v>20800</v>
      </c>
      <c r="O6" s="16">
        <v>46220</v>
      </c>
      <c r="P6" s="16">
        <v>27620</v>
      </c>
      <c r="Q6" s="16">
        <v>5420</v>
      </c>
      <c r="R6" s="16">
        <v>0</v>
      </c>
      <c r="S6" s="16">
        <v>0</v>
      </c>
      <c r="T6" s="16">
        <v>200</v>
      </c>
      <c r="U6" s="16">
        <v>60</v>
      </c>
      <c r="V6" s="16">
        <v>0</v>
      </c>
      <c r="W6" s="16">
        <v>720</v>
      </c>
      <c r="X6" s="16">
        <v>0</v>
      </c>
      <c r="Y6" s="16">
        <v>0</v>
      </c>
      <c r="Z6" s="16">
        <f t="shared" si="2"/>
        <v>291510</v>
      </c>
      <c r="AA6" s="21"/>
    </row>
    <row r="7" spans="1:27" ht="35.15" customHeight="1" thickTop="1" thickBot="1" x14ac:dyDescent="0.4">
      <c r="A7" s="6" t="s">
        <v>8</v>
      </c>
      <c r="B7" s="7">
        <v>240286</v>
      </c>
      <c r="C7" s="7">
        <v>190846</v>
      </c>
      <c r="D7" s="18">
        <f t="shared" si="0"/>
        <v>0.79424519114721626</v>
      </c>
      <c r="E7" s="8">
        <v>557</v>
      </c>
      <c r="F7" s="7">
        <f t="shared" si="1"/>
        <v>88.761220825852789</v>
      </c>
      <c r="G7" s="9">
        <f t="shared" si="3"/>
        <v>431.3931777378815</v>
      </c>
      <c r="H7" s="15">
        <v>49440</v>
      </c>
      <c r="I7" s="16">
        <v>28690</v>
      </c>
      <c r="J7" s="16">
        <v>43920</v>
      </c>
      <c r="K7" s="16">
        <v>29356</v>
      </c>
      <c r="L7" s="16">
        <v>48100</v>
      </c>
      <c r="M7" s="16">
        <v>2900</v>
      </c>
      <c r="N7" s="16">
        <v>10220</v>
      </c>
      <c r="O7" s="16">
        <v>22130</v>
      </c>
      <c r="P7" s="16">
        <v>1100</v>
      </c>
      <c r="Q7" s="16">
        <v>2970</v>
      </c>
      <c r="R7" s="16">
        <v>280</v>
      </c>
      <c r="S7" s="16">
        <v>0</v>
      </c>
      <c r="T7" s="16">
        <v>80</v>
      </c>
      <c r="U7" s="16">
        <v>100</v>
      </c>
      <c r="V7" s="16">
        <v>0</v>
      </c>
      <c r="W7" s="16">
        <v>110</v>
      </c>
      <c r="X7" s="16">
        <v>890</v>
      </c>
      <c r="Y7" s="16">
        <v>0</v>
      </c>
      <c r="Z7" s="16">
        <f t="shared" si="2"/>
        <v>240286</v>
      </c>
      <c r="AA7" s="21"/>
    </row>
    <row r="8" spans="1:27" ht="35.15" customHeight="1" thickTop="1" thickBot="1" x14ac:dyDescent="0.4">
      <c r="A8" s="6" t="s">
        <v>9</v>
      </c>
      <c r="B8" s="7">
        <v>894736</v>
      </c>
      <c r="C8" s="7">
        <v>731416</v>
      </c>
      <c r="D8" s="18">
        <f t="shared" si="0"/>
        <v>0.81746571055596284</v>
      </c>
      <c r="E8" s="8">
        <v>2306</v>
      </c>
      <c r="F8" s="7">
        <f t="shared" si="1"/>
        <v>69.332176929748485</v>
      </c>
      <c r="G8" s="9">
        <f t="shared" si="3"/>
        <v>388.00346921075453</v>
      </c>
      <c r="H8" s="15">
        <v>159880</v>
      </c>
      <c r="I8" s="16">
        <v>105640</v>
      </c>
      <c r="J8" s="16">
        <v>163550</v>
      </c>
      <c r="K8" s="16">
        <v>84525</v>
      </c>
      <c r="L8" s="16">
        <v>183970</v>
      </c>
      <c r="M8" s="16">
        <v>16100</v>
      </c>
      <c r="N8" s="16">
        <v>64790</v>
      </c>
      <c r="O8" s="16">
        <v>55800</v>
      </c>
      <c r="P8" s="16">
        <v>28100</v>
      </c>
      <c r="Q8" s="16">
        <v>16003</v>
      </c>
      <c r="R8" s="16">
        <v>5069</v>
      </c>
      <c r="S8" s="16">
        <v>940</v>
      </c>
      <c r="T8" s="16">
        <v>240</v>
      </c>
      <c r="U8" s="16">
        <v>764</v>
      </c>
      <c r="V8" s="16">
        <v>10</v>
      </c>
      <c r="W8" s="16">
        <v>1215</v>
      </c>
      <c r="X8" s="16">
        <v>8140</v>
      </c>
      <c r="Y8" s="16">
        <v>0</v>
      </c>
      <c r="Z8" s="16">
        <f t="shared" si="2"/>
        <v>894736</v>
      </c>
      <c r="AA8" s="21"/>
    </row>
    <row r="9" spans="1:27" ht="35.15" customHeight="1" thickTop="1" thickBot="1" x14ac:dyDescent="0.4">
      <c r="A9" s="6" t="s">
        <v>10</v>
      </c>
      <c r="B9" s="7">
        <v>104051</v>
      </c>
      <c r="C9" s="7">
        <v>83431</v>
      </c>
      <c r="D9" s="18">
        <f t="shared" si="0"/>
        <v>0.80182794975540839</v>
      </c>
      <c r="E9" s="8">
        <v>307</v>
      </c>
      <c r="F9" s="7">
        <f t="shared" si="1"/>
        <v>67.166123778501628</v>
      </c>
      <c r="G9" s="9">
        <f t="shared" si="3"/>
        <v>338.92833876221499</v>
      </c>
      <c r="H9" s="15">
        <v>20620</v>
      </c>
      <c r="I9" s="16">
        <v>7320</v>
      </c>
      <c r="J9" s="16">
        <v>14930</v>
      </c>
      <c r="K9" s="16">
        <v>10386</v>
      </c>
      <c r="L9" s="16">
        <v>14220</v>
      </c>
      <c r="M9" s="16">
        <v>0</v>
      </c>
      <c r="N9" s="16">
        <v>6140</v>
      </c>
      <c r="O9" s="16">
        <v>24800</v>
      </c>
      <c r="P9" s="16">
        <v>0</v>
      </c>
      <c r="Q9" s="16">
        <v>740</v>
      </c>
      <c r="R9" s="16">
        <v>0</v>
      </c>
      <c r="S9" s="16">
        <v>0</v>
      </c>
      <c r="T9" s="16">
        <v>80</v>
      </c>
      <c r="U9" s="16">
        <v>0</v>
      </c>
      <c r="V9" s="16">
        <v>0</v>
      </c>
      <c r="W9" s="16">
        <v>0</v>
      </c>
      <c r="X9" s="16">
        <v>4815</v>
      </c>
      <c r="Y9" s="16">
        <v>0</v>
      </c>
      <c r="Z9" s="16">
        <f t="shared" si="2"/>
        <v>104051</v>
      </c>
      <c r="AA9" s="21"/>
    </row>
    <row r="10" spans="1:27" ht="35.15" customHeight="1" thickTop="1" thickBot="1" x14ac:dyDescent="0.4">
      <c r="A10" s="6" t="s">
        <v>11</v>
      </c>
      <c r="B10" s="7">
        <v>558548</v>
      </c>
      <c r="C10" s="7">
        <v>386248</v>
      </c>
      <c r="D10" s="18">
        <f t="shared" si="0"/>
        <v>0.69152158811776243</v>
      </c>
      <c r="E10" s="8">
        <v>1180</v>
      </c>
      <c r="F10" s="7">
        <f t="shared" si="1"/>
        <v>146.01694915254237</v>
      </c>
      <c r="G10" s="9">
        <f t="shared" si="3"/>
        <v>473.34576271186438</v>
      </c>
      <c r="H10" s="15">
        <v>172300</v>
      </c>
      <c r="I10" s="16">
        <v>57140</v>
      </c>
      <c r="J10" s="16">
        <v>105100</v>
      </c>
      <c r="K10" s="16">
        <v>42989</v>
      </c>
      <c r="L10" s="16">
        <v>98750</v>
      </c>
      <c r="M10" s="16">
        <v>0</v>
      </c>
      <c r="N10" s="16">
        <v>15850</v>
      </c>
      <c r="O10" s="16">
        <v>45480</v>
      </c>
      <c r="P10" s="16">
        <v>7780</v>
      </c>
      <c r="Q10" s="16">
        <v>6143</v>
      </c>
      <c r="R10" s="16">
        <v>1291</v>
      </c>
      <c r="S10" s="16">
        <v>440</v>
      </c>
      <c r="T10" s="16">
        <v>190</v>
      </c>
      <c r="U10" s="16">
        <v>50</v>
      </c>
      <c r="V10" s="16">
        <v>70</v>
      </c>
      <c r="W10" s="16">
        <v>1035</v>
      </c>
      <c r="X10" s="16">
        <v>3940</v>
      </c>
      <c r="Y10" s="16">
        <v>0</v>
      </c>
      <c r="Z10" s="16">
        <f t="shared" si="2"/>
        <v>558548</v>
      </c>
      <c r="AA10" s="21"/>
    </row>
    <row r="11" spans="1:27" ht="35.15" customHeight="1" thickTop="1" thickBot="1" x14ac:dyDescent="0.4">
      <c r="A11" s="6" t="s">
        <v>12</v>
      </c>
      <c r="B11" s="7">
        <v>547881</v>
      </c>
      <c r="C11" s="7">
        <v>451301</v>
      </c>
      <c r="D11" s="18">
        <f t="shared" si="0"/>
        <v>0.82372084448995309</v>
      </c>
      <c r="E11" s="8">
        <v>1468</v>
      </c>
      <c r="F11" s="7">
        <f t="shared" si="1"/>
        <v>60.783378746594003</v>
      </c>
      <c r="G11" s="9">
        <f t="shared" si="3"/>
        <v>373.21594005449589</v>
      </c>
      <c r="H11" s="15">
        <v>89230</v>
      </c>
      <c r="I11" s="16">
        <v>72452</v>
      </c>
      <c r="J11" s="16">
        <v>61111</v>
      </c>
      <c r="K11" s="16">
        <v>50080</v>
      </c>
      <c r="L11" s="16">
        <v>92350</v>
      </c>
      <c r="M11" s="16">
        <v>10950</v>
      </c>
      <c r="N11" s="16">
        <v>9490</v>
      </c>
      <c r="O11" s="16">
        <v>105540</v>
      </c>
      <c r="P11" s="16">
        <v>22520</v>
      </c>
      <c r="Q11" s="16">
        <v>6438</v>
      </c>
      <c r="R11" s="16">
        <v>11450</v>
      </c>
      <c r="S11" s="16">
        <v>1230</v>
      </c>
      <c r="T11" s="16">
        <v>0</v>
      </c>
      <c r="U11" s="16">
        <v>896</v>
      </c>
      <c r="V11" s="16">
        <v>170</v>
      </c>
      <c r="W11" s="16">
        <v>1791</v>
      </c>
      <c r="X11" s="16">
        <v>12183</v>
      </c>
      <c r="Y11" s="16">
        <v>60</v>
      </c>
      <c r="Z11" s="16">
        <f t="shared" si="2"/>
        <v>547941</v>
      </c>
      <c r="AA11" s="21"/>
    </row>
    <row r="12" spans="1:27" ht="35.15" customHeight="1" thickTop="1" thickBot="1" x14ac:dyDescent="0.4">
      <c r="A12" s="6" t="s">
        <v>32</v>
      </c>
      <c r="B12" s="7">
        <v>240170</v>
      </c>
      <c r="C12" s="7">
        <v>189360</v>
      </c>
      <c r="D12" s="18">
        <f t="shared" si="0"/>
        <v>0.78844152058958239</v>
      </c>
      <c r="E12" s="8">
        <v>626</v>
      </c>
      <c r="F12" s="7">
        <f t="shared" si="1"/>
        <v>81.16613418530352</v>
      </c>
      <c r="G12" s="9">
        <f t="shared" si="3"/>
        <v>383.65814696485626</v>
      </c>
      <c r="H12" s="15">
        <v>50810</v>
      </c>
      <c r="I12" s="16">
        <v>24550</v>
      </c>
      <c r="J12" s="16">
        <v>46900</v>
      </c>
      <c r="K12" s="16">
        <v>23350</v>
      </c>
      <c r="L12" s="16">
        <v>36870</v>
      </c>
      <c r="M12" s="16">
        <v>9540</v>
      </c>
      <c r="N12" s="16">
        <v>27080</v>
      </c>
      <c r="O12" s="16">
        <v>4940</v>
      </c>
      <c r="P12" s="16">
        <v>6040</v>
      </c>
      <c r="Q12" s="16">
        <v>3375</v>
      </c>
      <c r="R12" s="16">
        <v>1190</v>
      </c>
      <c r="S12" s="16">
        <v>510</v>
      </c>
      <c r="T12" s="16">
        <v>0</v>
      </c>
      <c r="U12" s="16">
        <v>40</v>
      </c>
      <c r="V12" s="16">
        <v>10</v>
      </c>
      <c r="W12" s="16">
        <v>355</v>
      </c>
      <c r="X12" s="16">
        <v>4610</v>
      </c>
      <c r="Y12" s="16">
        <v>0</v>
      </c>
      <c r="Z12" s="16">
        <f t="shared" si="2"/>
        <v>240170</v>
      </c>
      <c r="AA12" s="21"/>
    </row>
    <row r="13" spans="1:27" ht="35.15" customHeight="1" thickTop="1" thickBot="1" x14ac:dyDescent="0.4">
      <c r="A13" s="6" t="s">
        <v>13</v>
      </c>
      <c r="B13" s="7">
        <v>203102</v>
      </c>
      <c r="C13" s="7">
        <v>180552</v>
      </c>
      <c r="D13" s="18">
        <f t="shared" si="0"/>
        <v>0.88897204360370652</v>
      </c>
      <c r="E13" s="8">
        <v>410</v>
      </c>
      <c r="F13" s="7">
        <f t="shared" si="1"/>
        <v>55</v>
      </c>
      <c r="G13" s="9">
        <f t="shared" si="3"/>
        <v>495.37073170731708</v>
      </c>
      <c r="H13" s="15">
        <v>22550</v>
      </c>
      <c r="I13" s="16">
        <v>22530</v>
      </c>
      <c r="J13" s="16">
        <v>43420</v>
      </c>
      <c r="K13" s="16">
        <v>16127</v>
      </c>
      <c r="L13" s="16">
        <v>31950</v>
      </c>
      <c r="M13" s="16">
        <v>4040</v>
      </c>
      <c r="N13" s="16">
        <v>3480</v>
      </c>
      <c r="O13" s="16">
        <v>47020</v>
      </c>
      <c r="P13" s="16">
        <v>3390</v>
      </c>
      <c r="Q13" s="16">
        <v>2680</v>
      </c>
      <c r="R13" s="16">
        <v>1050</v>
      </c>
      <c r="S13" s="16">
        <v>340</v>
      </c>
      <c r="T13" s="16">
        <v>120</v>
      </c>
      <c r="U13" s="16">
        <v>180</v>
      </c>
      <c r="V13" s="16">
        <v>10</v>
      </c>
      <c r="W13" s="16">
        <v>245</v>
      </c>
      <c r="X13" s="16">
        <v>3970</v>
      </c>
      <c r="Y13" s="16">
        <v>0</v>
      </c>
      <c r="Z13" s="16">
        <f t="shared" si="2"/>
        <v>203102</v>
      </c>
      <c r="AA13" s="21"/>
    </row>
    <row r="14" spans="1:27" ht="35.15" customHeight="1" thickTop="1" thickBot="1" x14ac:dyDescent="0.4">
      <c r="A14" s="6" t="s">
        <v>14</v>
      </c>
      <c r="B14" s="7">
        <v>379254</v>
      </c>
      <c r="C14" s="7">
        <v>312004</v>
      </c>
      <c r="D14" s="18">
        <f t="shared" si="0"/>
        <v>0.82267820510792244</v>
      </c>
      <c r="E14" s="8">
        <v>953</v>
      </c>
      <c r="F14" s="7">
        <f t="shared" si="1"/>
        <v>70.566631689401888</v>
      </c>
      <c r="G14" s="9">
        <f t="shared" si="3"/>
        <v>397.95802728226653</v>
      </c>
      <c r="H14" s="15">
        <v>67250</v>
      </c>
      <c r="I14" s="16">
        <v>38201</v>
      </c>
      <c r="J14" s="16">
        <v>47453</v>
      </c>
      <c r="K14" s="16">
        <v>46925</v>
      </c>
      <c r="L14" s="16">
        <v>65890</v>
      </c>
      <c r="M14" s="16">
        <v>0</v>
      </c>
      <c r="N14" s="16">
        <v>9700</v>
      </c>
      <c r="O14" s="16">
        <v>73830</v>
      </c>
      <c r="P14" s="16">
        <v>10840</v>
      </c>
      <c r="Q14" s="16">
        <v>6160</v>
      </c>
      <c r="R14" s="16">
        <v>5735</v>
      </c>
      <c r="S14" s="16">
        <v>610</v>
      </c>
      <c r="T14" s="16">
        <v>0</v>
      </c>
      <c r="U14" s="16">
        <v>448</v>
      </c>
      <c r="V14" s="16">
        <v>85</v>
      </c>
      <c r="W14" s="16">
        <v>1366</v>
      </c>
      <c r="X14" s="16">
        <v>4761</v>
      </c>
      <c r="Y14" s="16">
        <v>0</v>
      </c>
      <c r="Z14" s="16">
        <f t="shared" si="2"/>
        <v>379254</v>
      </c>
      <c r="AA14" s="21"/>
    </row>
    <row r="15" spans="1:27" ht="35.15" customHeight="1" thickTop="1" thickBot="1" x14ac:dyDescent="0.4">
      <c r="A15" s="6" t="s">
        <v>15</v>
      </c>
      <c r="B15" s="7">
        <v>782598</v>
      </c>
      <c r="C15" s="7">
        <v>615758</v>
      </c>
      <c r="D15" s="18">
        <f t="shared" si="0"/>
        <v>0.78681264199499612</v>
      </c>
      <c r="E15" s="8">
        <v>2202</v>
      </c>
      <c r="F15" s="7">
        <f t="shared" si="1"/>
        <v>75.767484105358761</v>
      </c>
      <c r="G15" s="9">
        <f t="shared" si="3"/>
        <v>355.40326975476842</v>
      </c>
      <c r="H15" s="15">
        <v>166840</v>
      </c>
      <c r="I15" s="16">
        <v>85850</v>
      </c>
      <c r="J15" s="16">
        <v>93340</v>
      </c>
      <c r="K15" s="16">
        <v>100250</v>
      </c>
      <c r="L15" s="16">
        <v>190440</v>
      </c>
      <c r="M15" s="16">
        <v>0</v>
      </c>
      <c r="N15" s="16">
        <v>27450</v>
      </c>
      <c r="O15" s="16">
        <v>60550</v>
      </c>
      <c r="P15" s="16">
        <v>27250</v>
      </c>
      <c r="Q15" s="16">
        <v>11984</v>
      </c>
      <c r="R15" s="16">
        <v>2485</v>
      </c>
      <c r="S15" s="16">
        <v>1710</v>
      </c>
      <c r="T15" s="16">
        <v>430</v>
      </c>
      <c r="U15" s="16">
        <v>201</v>
      </c>
      <c r="V15" s="16">
        <v>163</v>
      </c>
      <c r="W15" s="16">
        <v>2710</v>
      </c>
      <c r="X15" s="16">
        <v>10945</v>
      </c>
      <c r="Y15" s="16">
        <v>140</v>
      </c>
      <c r="Z15" s="16">
        <f t="shared" si="2"/>
        <v>782738</v>
      </c>
      <c r="AA15" s="21"/>
    </row>
    <row r="16" spans="1:27" ht="35.15" customHeight="1" thickTop="1" thickBot="1" x14ac:dyDescent="0.4">
      <c r="A16" s="6" t="s">
        <v>16</v>
      </c>
      <c r="B16" s="7">
        <v>172066</v>
      </c>
      <c r="C16" s="7">
        <v>133496</v>
      </c>
      <c r="D16" s="18">
        <f t="shared" si="0"/>
        <v>0.77584182813571534</v>
      </c>
      <c r="E16" s="8">
        <v>439</v>
      </c>
      <c r="F16" s="7">
        <f t="shared" si="1"/>
        <v>87.858769931662877</v>
      </c>
      <c r="G16" s="9">
        <f t="shared" si="3"/>
        <v>391.94988610478362</v>
      </c>
      <c r="H16" s="15">
        <v>38570</v>
      </c>
      <c r="I16" s="16">
        <v>18610</v>
      </c>
      <c r="J16" s="16">
        <v>36420</v>
      </c>
      <c r="K16" s="16">
        <v>15271</v>
      </c>
      <c r="L16" s="16">
        <v>33930</v>
      </c>
      <c r="M16" s="16">
        <v>0</v>
      </c>
      <c r="N16" s="16">
        <v>11280</v>
      </c>
      <c r="O16" s="16">
        <v>600</v>
      </c>
      <c r="P16" s="16">
        <v>14800</v>
      </c>
      <c r="Q16" s="16">
        <v>2275</v>
      </c>
      <c r="R16" s="16">
        <v>40</v>
      </c>
      <c r="S16" s="16">
        <v>0</v>
      </c>
      <c r="T16" s="16">
        <v>120</v>
      </c>
      <c r="U16" s="16">
        <v>60</v>
      </c>
      <c r="V16" s="16">
        <v>0</v>
      </c>
      <c r="W16" s="16">
        <v>90</v>
      </c>
      <c r="X16" s="16">
        <v>0</v>
      </c>
      <c r="Y16" s="16">
        <v>0</v>
      </c>
      <c r="Z16" s="16">
        <f t="shared" si="2"/>
        <v>172066</v>
      </c>
      <c r="AA16" s="21"/>
    </row>
    <row r="17" spans="1:27" ht="35.15" customHeight="1" thickTop="1" thickBot="1" x14ac:dyDescent="0.4">
      <c r="A17" s="6" t="s">
        <v>17</v>
      </c>
      <c r="B17" s="7">
        <v>734056</v>
      </c>
      <c r="C17" s="7">
        <v>600976</v>
      </c>
      <c r="D17" s="18">
        <f t="shared" si="0"/>
        <v>0.81870592979282231</v>
      </c>
      <c r="E17" s="8">
        <v>1889</v>
      </c>
      <c r="F17" s="7">
        <f t="shared" si="1"/>
        <v>70.449973530968762</v>
      </c>
      <c r="G17" s="9">
        <f t="shared" si="3"/>
        <v>388.5950238221281</v>
      </c>
      <c r="H17" s="15">
        <v>133080</v>
      </c>
      <c r="I17" s="16">
        <v>81710</v>
      </c>
      <c r="J17" s="16">
        <v>133690</v>
      </c>
      <c r="K17" s="16">
        <v>72374</v>
      </c>
      <c r="L17" s="16">
        <v>131330</v>
      </c>
      <c r="M17" s="16">
        <v>21640</v>
      </c>
      <c r="N17" s="16">
        <v>25830</v>
      </c>
      <c r="O17" s="16">
        <v>83260</v>
      </c>
      <c r="P17" s="16">
        <v>19520</v>
      </c>
      <c r="Q17" s="16">
        <v>12377</v>
      </c>
      <c r="R17" s="16">
        <v>4290</v>
      </c>
      <c r="S17" s="16">
        <v>1360</v>
      </c>
      <c r="T17" s="16">
        <v>10</v>
      </c>
      <c r="U17" s="16">
        <v>540</v>
      </c>
      <c r="V17" s="16">
        <v>115</v>
      </c>
      <c r="W17" s="16">
        <v>1290</v>
      </c>
      <c r="X17" s="16">
        <v>11640</v>
      </c>
      <c r="Y17" s="16">
        <v>200</v>
      </c>
      <c r="Z17" s="16">
        <f t="shared" si="2"/>
        <v>734256</v>
      </c>
      <c r="AA17" s="21"/>
    </row>
    <row r="18" spans="1:27" ht="35.15" customHeight="1" thickTop="1" thickBot="1" x14ac:dyDescent="0.4">
      <c r="A18" s="6" t="s">
        <v>18</v>
      </c>
      <c r="B18" s="7">
        <v>689362</v>
      </c>
      <c r="C18" s="7">
        <v>568942</v>
      </c>
      <c r="D18" s="18">
        <f t="shared" si="0"/>
        <v>0.82531674214708672</v>
      </c>
      <c r="E18" s="8">
        <v>1589</v>
      </c>
      <c r="F18" s="7">
        <f t="shared" si="1"/>
        <v>75.783511642542479</v>
      </c>
      <c r="G18" s="9">
        <f t="shared" si="3"/>
        <v>433.83385777218376</v>
      </c>
      <c r="H18" s="15">
        <v>120420</v>
      </c>
      <c r="I18" s="16">
        <v>85520</v>
      </c>
      <c r="J18" s="16">
        <v>95830</v>
      </c>
      <c r="K18" s="16">
        <v>70694</v>
      </c>
      <c r="L18" s="16">
        <v>123670</v>
      </c>
      <c r="M18" s="16">
        <v>0</v>
      </c>
      <c r="N18" s="16">
        <v>53580</v>
      </c>
      <c r="O18" s="16">
        <v>41510</v>
      </c>
      <c r="P18" s="16">
        <v>54630</v>
      </c>
      <c r="Q18" s="16">
        <v>12443</v>
      </c>
      <c r="R18" s="16">
        <v>8815</v>
      </c>
      <c r="S18" s="16">
        <v>3310</v>
      </c>
      <c r="T18" s="16">
        <v>440</v>
      </c>
      <c r="U18" s="16">
        <v>370</v>
      </c>
      <c r="V18" s="16">
        <v>0</v>
      </c>
      <c r="W18" s="16">
        <v>460</v>
      </c>
      <c r="X18" s="16">
        <v>17670</v>
      </c>
      <c r="Y18" s="16">
        <v>0</v>
      </c>
      <c r="Z18" s="16">
        <f t="shared" si="2"/>
        <v>689362</v>
      </c>
      <c r="AA18" s="21"/>
    </row>
    <row r="19" spans="1:27" ht="35.15" customHeight="1" thickTop="1" thickBot="1" x14ac:dyDescent="0.4">
      <c r="A19" s="6" t="s">
        <v>19</v>
      </c>
      <c r="B19" s="7">
        <v>283931</v>
      </c>
      <c r="C19" s="7">
        <v>235701</v>
      </c>
      <c r="D19" s="18">
        <f t="shared" si="0"/>
        <v>0.8301347862684948</v>
      </c>
      <c r="E19" s="8">
        <v>813</v>
      </c>
      <c r="F19" s="7">
        <f t="shared" si="1"/>
        <v>54.920049200492002</v>
      </c>
      <c r="G19" s="9">
        <f t="shared" si="3"/>
        <v>349.23862238622388</v>
      </c>
      <c r="H19" s="15">
        <v>44650</v>
      </c>
      <c r="I19" s="16">
        <v>29620</v>
      </c>
      <c r="J19" s="16">
        <v>54515</v>
      </c>
      <c r="K19" s="16">
        <v>33246</v>
      </c>
      <c r="L19" s="16">
        <v>42920</v>
      </c>
      <c r="M19" s="16">
        <v>9780</v>
      </c>
      <c r="N19" s="16">
        <v>8530</v>
      </c>
      <c r="O19" s="16">
        <v>45780</v>
      </c>
      <c r="P19" s="16">
        <v>7030</v>
      </c>
      <c r="Q19" s="16">
        <v>4340</v>
      </c>
      <c r="R19" s="16">
        <v>960</v>
      </c>
      <c r="S19" s="16">
        <v>220</v>
      </c>
      <c r="T19" s="16">
        <v>20</v>
      </c>
      <c r="U19" s="16">
        <v>60</v>
      </c>
      <c r="V19" s="16">
        <v>0</v>
      </c>
      <c r="W19" s="16">
        <v>360</v>
      </c>
      <c r="X19" s="16">
        <v>1900</v>
      </c>
      <c r="Y19" s="16">
        <v>0</v>
      </c>
      <c r="Z19" s="16">
        <f t="shared" si="2"/>
        <v>283931</v>
      </c>
      <c r="AA19" s="21"/>
    </row>
    <row r="20" spans="1:27" ht="35.15" customHeight="1" thickTop="1" thickBot="1" x14ac:dyDescent="0.4">
      <c r="A20" s="6" t="s">
        <v>38</v>
      </c>
      <c r="B20" s="7">
        <v>498074</v>
      </c>
      <c r="C20" s="7">
        <v>422304</v>
      </c>
      <c r="D20" s="18">
        <f t="shared" si="0"/>
        <v>0.84787401068917467</v>
      </c>
      <c r="E20" s="8">
        <v>1380</v>
      </c>
      <c r="F20" s="7">
        <f t="shared" si="1"/>
        <v>54.905797101449274</v>
      </c>
      <c r="G20" s="9">
        <f t="shared" si="3"/>
        <v>360.92318840579708</v>
      </c>
      <c r="H20" s="15">
        <v>75770</v>
      </c>
      <c r="I20" s="16">
        <v>49772</v>
      </c>
      <c r="J20" s="16">
        <v>59071</v>
      </c>
      <c r="K20" s="16">
        <v>58183</v>
      </c>
      <c r="L20" s="16">
        <v>111010</v>
      </c>
      <c r="M20" s="16">
        <v>2420</v>
      </c>
      <c r="N20" s="16">
        <v>18070</v>
      </c>
      <c r="O20" s="16">
        <v>65740</v>
      </c>
      <c r="P20" s="16">
        <v>21980</v>
      </c>
      <c r="Q20" s="16">
        <v>9156</v>
      </c>
      <c r="R20" s="16">
        <v>11450</v>
      </c>
      <c r="S20" s="16">
        <v>1230</v>
      </c>
      <c r="T20" s="16">
        <v>200</v>
      </c>
      <c r="U20" s="16">
        <v>1256</v>
      </c>
      <c r="V20" s="16">
        <v>170</v>
      </c>
      <c r="W20" s="16">
        <v>1300</v>
      </c>
      <c r="X20" s="16">
        <v>11296</v>
      </c>
      <c r="Y20" s="16">
        <v>0</v>
      </c>
      <c r="Z20" s="16">
        <f t="shared" si="2"/>
        <v>498074</v>
      </c>
      <c r="AA20" s="21"/>
    </row>
    <row r="21" spans="1:27" ht="35.15" customHeight="1" thickTop="1" thickBot="1" x14ac:dyDescent="0.4">
      <c r="A21" s="6" t="s">
        <v>20</v>
      </c>
      <c r="B21" s="7">
        <v>399517</v>
      </c>
      <c r="C21" s="7">
        <v>344187</v>
      </c>
      <c r="D21" s="18">
        <f t="shared" si="0"/>
        <v>0.8615077706330394</v>
      </c>
      <c r="E21" s="8">
        <v>1320</v>
      </c>
      <c r="F21" s="7">
        <f t="shared" si="1"/>
        <v>41.916666666666664</v>
      </c>
      <c r="G21" s="9">
        <f t="shared" si="3"/>
        <v>302.66439393939396</v>
      </c>
      <c r="H21" s="15">
        <v>55330</v>
      </c>
      <c r="I21" s="16">
        <v>52220</v>
      </c>
      <c r="J21" s="16">
        <v>88550</v>
      </c>
      <c r="K21" s="16">
        <v>50872</v>
      </c>
      <c r="L21" s="16">
        <v>70680</v>
      </c>
      <c r="M21" s="16">
        <v>0</v>
      </c>
      <c r="N21" s="16">
        <v>19520</v>
      </c>
      <c r="O21" s="16">
        <v>29340</v>
      </c>
      <c r="P21" s="16">
        <v>22820</v>
      </c>
      <c r="Q21" s="16">
        <v>7184</v>
      </c>
      <c r="R21" s="16">
        <v>380</v>
      </c>
      <c r="S21" s="16">
        <v>330</v>
      </c>
      <c r="T21" s="16">
        <v>140</v>
      </c>
      <c r="U21" s="16">
        <v>65</v>
      </c>
      <c r="V21" s="16">
        <v>206</v>
      </c>
      <c r="W21" s="16">
        <v>260</v>
      </c>
      <c r="X21" s="16">
        <v>1620</v>
      </c>
      <c r="Y21" s="16">
        <v>170</v>
      </c>
      <c r="Z21" s="16">
        <f t="shared" si="2"/>
        <v>399687</v>
      </c>
      <c r="AA21" s="21"/>
    </row>
    <row r="22" spans="1:27" ht="35.15" customHeight="1" thickTop="1" thickBot="1" x14ac:dyDescent="0.4">
      <c r="A22" s="6" t="s">
        <v>21</v>
      </c>
      <c r="B22" s="7">
        <v>79658</v>
      </c>
      <c r="C22" s="7">
        <v>65158</v>
      </c>
      <c r="D22" s="18">
        <f t="shared" si="0"/>
        <v>0.81797182957141779</v>
      </c>
      <c r="E22" s="8">
        <v>307</v>
      </c>
      <c r="F22" s="7">
        <f t="shared" si="1"/>
        <v>47.23127035830619</v>
      </c>
      <c r="G22" s="9">
        <f t="shared" si="3"/>
        <v>259.47231270358304</v>
      </c>
      <c r="H22" s="15">
        <v>14500</v>
      </c>
      <c r="I22" s="16">
        <v>9560</v>
      </c>
      <c r="J22" s="16">
        <v>14000</v>
      </c>
      <c r="K22" s="16">
        <v>11018</v>
      </c>
      <c r="L22" s="16">
        <v>22880</v>
      </c>
      <c r="M22" s="16">
        <v>0</v>
      </c>
      <c r="N22" s="16">
        <v>3920</v>
      </c>
      <c r="O22" s="16">
        <v>2140</v>
      </c>
      <c r="P22" s="16">
        <v>0</v>
      </c>
      <c r="Q22" s="16">
        <v>920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720</v>
      </c>
      <c r="X22" s="16">
        <v>0</v>
      </c>
      <c r="Y22" s="16">
        <v>0</v>
      </c>
      <c r="Z22" s="16">
        <f t="shared" si="2"/>
        <v>79658</v>
      </c>
      <c r="AA22" s="21"/>
    </row>
    <row r="23" spans="1:27" ht="35.15" customHeight="1" thickTop="1" thickBot="1" x14ac:dyDescent="0.4">
      <c r="A23" s="6" t="s">
        <v>22</v>
      </c>
      <c r="B23" s="7">
        <v>534767</v>
      </c>
      <c r="C23" s="7">
        <v>448337</v>
      </c>
      <c r="D23" s="18">
        <f t="shared" si="0"/>
        <v>0.83837820957538511</v>
      </c>
      <c r="E23" s="8">
        <v>1197</v>
      </c>
      <c r="F23" s="7">
        <f t="shared" si="1"/>
        <v>72.205513784461147</v>
      </c>
      <c r="G23" s="9">
        <f t="shared" si="3"/>
        <v>446.75605680868841</v>
      </c>
      <c r="H23" s="15">
        <v>86430</v>
      </c>
      <c r="I23" s="16">
        <v>58140</v>
      </c>
      <c r="J23" s="16">
        <v>69890</v>
      </c>
      <c r="K23" s="16">
        <v>57412</v>
      </c>
      <c r="L23" s="16">
        <v>85440</v>
      </c>
      <c r="M23" s="16">
        <v>0</v>
      </c>
      <c r="N23" s="16">
        <v>26520</v>
      </c>
      <c r="O23" s="16">
        <v>88440</v>
      </c>
      <c r="P23" s="16">
        <v>31900</v>
      </c>
      <c r="Q23" s="16">
        <v>9700</v>
      </c>
      <c r="R23" s="16">
        <v>7940</v>
      </c>
      <c r="S23" s="16">
        <v>0</v>
      </c>
      <c r="T23" s="16">
        <v>60</v>
      </c>
      <c r="U23" s="16">
        <v>220</v>
      </c>
      <c r="V23" s="16">
        <v>695</v>
      </c>
      <c r="W23" s="16">
        <v>400</v>
      </c>
      <c r="X23" s="16">
        <v>11580</v>
      </c>
      <c r="Y23" s="16">
        <v>0</v>
      </c>
      <c r="Z23" s="16">
        <f t="shared" si="2"/>
        <v>534767</v>
      </c>
      <c r="AA23" s="21"/>
    </row>
    <row r="24" spans="1:27" ht="35.15" customHeight="1" thickTop="1" thickBot="1" x14ac:dyDescent="0.4">
      <c r="A24" s="6" t="s">
        <v>23</v>
      </c>
      <c r="B24" s="7">
        <v>289308</v>
      </c>
      <c r="C24" s="7">
        <v>228568</v>
      </c>
      <c r="D24" s="18">
        <f t="shared" si="0"/>
        <v>0.79005074177001677</v>
      </c>
      <c r="E24" s="8">
        <v>1185</v>
      </c>
      <c r="F24" s="7">
        <f t="shared" si="1"/>
        <v>47.544303797468352</v>
      </c>
      <c r="G24" s="9">
        <f t="shared" si="3"/>
        <v>244.14177215189872</v>
      </c>
      <c r="H24" s="15">
        <v>56340</v>
      </c>
      <c r="I24" s="16">
        <v>40656</v>
      </c>
      <c r="J24" s="16">
        <v>40779</v>
      </c>
      <c r="K24" s="16">
        <v>22820</v>
      </c>
      <c r="L24" s="16">
        <v>50910</v>
      </c>
      <c r="M24" s="16">
        <v>7700</v>
      </c>
      <c r="N24" s="16">
        <v>9750</v>
      </c>
      <c r="O24" s="16">
        <v>17800</v>
      </c>
      <c r="P24" s="16">
        <v>13200</v>
      </c>
      <c r="Q24" s="16">
        <v>4725</v>
      </c>
      <c r="R24" s="16">
        <v>11446</v>
      </c>
      <c r="S24" s="16">
        <v>450</v>
      </c>
      <c r="T24" s="16">
        <v>160</v>
      </c>
      <c r="U24" s="16">
        <v>297</v>
      </c>
      <c r="V24" s="16">
        <v>220</v>
      </c>
      <c r="W24" s="16">
        <v>2665</v>
      </c>
      <c r="X24" s="16">
        <v>9390</v>
      </c>
      <c r="Y24" s="16">
        <v>0</v>
      </c>
      <c r="Z24" s="16">
        <f t="shared" si="2"/>
        <v>289308</v>
      </c>
      <c r="AA24" s="21"/>
    </row>
    <row r="25" spans="1:27" ht="35.15" customHeight="1" thickTop="1" thickBot="1" x14ac:dyDescent="0.4">
      <c r="A25" s="6" t="s">
        <v>24</v>
      </c>
      <c r="B25" s="7">
        <v>278138</v>
      </c>
      <c r="C25" s="7">
        <v>254228</v>
      </c>
      <c r="D25" s="18">
        <f t="shared" si="0"/>
        <v>0.91403547879110369</v>
      </c>
      <c r="E25" s="8">
        <v>896</v>
      </c>
      <c r="F25" s="7">
        <f t="shared" si="1"/>
        <v>26.685267857142858</v>
      </c>
      <c r="G25" s="9">
        <f t="shared" si="3"/>
        <v>310.421875</v>
      </c>
      <c r="H25" s="15">
        <v>23910</v>
      </c>
      <c r="I25" s="16">
        <v>28460</v>
      </c>
      <c r="J25" s="16">
        <v>27165</v>
      </c>
      <c r="K25" s="16">
        <v>29071</v>
      </c>
      <c r="L25" s="16">
        <v>33410</v>
      </c>
      <c r="M25" s="16">
        <v>0</v>
      </c>
      <c r="N25" s="16">
        <v>41140</v>
      </c>
      <c r="O25" s="16">
        <v>48700</v>
      </c>
      <c r="P25" s="16">
        <v>27700</v>
      </c>
      <c r="Q25" s="16">
        <v>5220</v>
      </c>
      <c r="R25" s="16">
        <v>0</v>
      </c>
      <c r="S25" s="16">
        <v>0</v>
      </c>
      <c r="T25" s="16">
        <v>40</v>
      </c>
      <c r="U25" s="16">
        <v>120</v>
      </c>
      <c r="V25" s="16">
        <v>197</v>
      </c>
      <c r="W25" s="16">
        <v>0</v>
      </c>
      <c r="X25" s="16">
        <v>13005</v>
      </c>
      <c r="Y25" s="16">
        <v>0</v>
      </c>
      <c r="Z25" s="16">
        <f t="shared" si="2"/>
        <v>278138</v>
      </c>
      <c r="AA25" s="21"/>
    </row>
    <row r="26" spans="1:27" ht="35.15" customHeight="1" thickTop="1" thickBot="1" x14ac:dyDescent="0.4">
      <c r="A26" s="6" t="s">
        <v>25</v>
      </c>
      <c r="B26" s="7">
        <v>473671</v>
      </c>
      <c r="C26" s="7">
        <v>390981</v>
      </c>
      <c r="D26" s="18">
        <f t="shared" si="0"/>
        <v>0.82542735358508335</v>
      </c>
      <c r="E26" s="8">
        <v>1364</v>
      </c>
      <c r="F26" s="7">
        <f t="shared" si="1"/>
        <v>60.623167155425222</v>
      </c>
      <c r="G26" s="9">
        <f t="shared" si="3"/>
        <v>347.26612903225805</v>
      </c>
      <c r="H26" s="15">
        <v>82690</v>
      </c>
      <c r="I26" s="16">
        <v>56070</v>
      </c>
      <c r="J26" s="16">
        <v>71750</v>
      </c>
      <c r="K26" s="16">
        <v>56430</v>
      </c>
      <c r="L26" s="16">
        <v>108360</v>
      </c>
      <c r="M26" s="16">
        <v>7360</v>
      </c>
      <c r="N26" s="16">
        <v>16090</v>
      </c>
      <c r="O26" s="16">
        <v>49980</v>
      </c>
      <c r="P26" s="16">
        <v>14720</v>
      </c>
      <c r="Q26" s="16">
        <v>8177</v>
      </c>
      <c r="R26" s="16">
        <v>370</v>
      </c>
      <c r="S26" s="16">
        <v>300</v>
      </c>
      <c r="T26" s="16">
        <v>140</v>
      </c>
      <c r="U26" s="16">
        <v>155</v>
      </c>
      <c r="V26" s="16">
        <v>109</v>
      </c>
      <c r="W26" s="16">
        <v>390</v>
      </c>
      <c r="X26" s="16">
        <v>580</v>
      </c>
      <c r="Y26" s="16">
        <v>0</v>
      </c>
      <c r="Z26" s="16">
        <f t="shared" si="2"/>
        <v>473671</v>
      </c>
      <c r="AA26" s="21"/>
    </row>
    <row r="27" spans="1:27" ht="35.15" customHeight="1" thickTop="1" thickBot="1" x14ac:dyDescent="0.4">
      <c r="A27" s="6" t="s">
        <v>26</v>
      </c>
      <c r="B27" s="7">
        <v>698077</v>
      </c>
      <c r="C27" s="7">
        <v>573957</v>
      </c>
      <c r="D27" s="18">
        <f t="shared" si="0"/>
        <v>0.82219726477165123</v>
      </c>
      <c r="E27" s="8">
        <v>1566</v>
      </c>
      <c r="F27" s="7">
        <f t="shared" si="1"/>
        <v>79.259259259259252</v>
      </c>
      <c r="G27" s="9">
        <f t="shared" si="3"/>
        <v>445.77075351213284</v>
      </c>
      <c r="H27" s="15">
        <v>124120</v>
      </c>
      <c r="I27" s="16">
        <v>63215</v>
      </c>
      <c r="J27" s="16">
        <v>72010</v>
      </c>
      <c r="K27" s="16">
        <v>60350</v>
      </c>
      <c r="L27" s="16">
        <v>122720</v>
      </c>
      <c r="M27" s="16">
        <v>13600</v>
      </c>
      <c r="N27" s="16">
        <v>63400</v>
      </c>
      <c r="O27" s="16">
        <v>147080</v>
      </c>
      <c r="P27" s="16">
        <v>13490</v>
      </c>
      <c r="Q27" s="16">
        <v>7242</v>
      </c>
      <c r="R27" s="16">
        <v>1700</v>
      </c>
      <c r="S27" s="16">
        <v>480</v>
      </c>
      <c r="T27" s="16">
        <v>10</v>
      </c>
      <c r="U27" s="16">
        <v>45</v>
      </c>
      <c r="V27" s="16">
        <v>805</v>
      </c>
      <c r="W27" s="16">
        <v>1290</v>
      </c>
      <c r="X27" s="16">
        <v>6520</v>
      </c>
      <c r="Y27" s="16">
        <v>0</v>
      </c>
      <c r="Z27" s="16">
        <f t="shared" si="2"/>
        <v>698077</v>
      </c>
      <c r="AA27" s="21"/>
    </row>
    <row r="28" spans="1:27" ht="35.15" customHeight="1" thickTop="1" thickBot="1" x14ac:dyDescent="0.4">
      <c r="A28" s="6" t="s">
        <v>27</v>
      </c>
      <c r="B28" s="7">
        <v>87595</v>
      </c>
      <c r="C28" s="7">
        <v>68205</v>
      </c>
      <c r="D28" s="18">
        <f t="shared" si="0"/>
        <v>0.77864033335236027</v>
      </c>
      <c r="E28" s="8">
        <v>391</v>
      </c>
      <c r="F28" s="7">
        <f t="shared" si="1"/>
        <v>49.590792838874677</v>
      </c>
      <c r="G28" s="9">
        <f t="shared" si="3"/>
        <v>224.02813299232736</v>
      </c>
      <c r="H28" s="15">
        <v>19390</v>
      </c>
      <c r="I28" s="16">
        <v>10518</v>
      </c>
      <c r="J28" s="16">
        <v>13584</v>
      </c>
      <c r="K28" s="16">
        <v>9450</v>
      </c>
      <c r="L28" s="16">
        <v>23830</v>
      </c>
      <c r="M28" s="16">
        <v>0</v>
      </c>
      <c r="N28" s="16">
        <v>2200</v>
      </c>
      <c r="O28" s="16">
        <v>1000</v>
      </c>
      <c r="P28" s="16">
        <v>2700</v>
      </c>
      <c r="Q28" s="16">
        <v>554</v>
      </c>
      <c r="R28" s="16">
        <v>2180</v>
      </c>
      <c r="S28" s="16">
        <v>250</v>
      </c>
      <c r="T28" s="16">
        <v>90</v>
      </c>
      <c r="U28" s="16">
        <v>79</v>
      </c>
      <c r="V28" s="16">
        <v>20</v>
      </c>
      <c r="W28" s="16">
        <v>710</v>
      </c>
      <c r="X28" s="16">
        <v>1040</v>
      </c>
      <c r="Y28" s="16">
        <v>120</v>
      </c>
      <c r="Z28" s="16">
        <f t="shared" si="2"/>
        <v>87715</v>
      </c>
      <c r="AA28" s="21"/>
    </row>
    <row r="29" spans="1:27" ht="35.15" customHeight="1" thickTop="1" thickBot="1" x14ac:dyDescent="0.4">
      <c r="A29" s="6" t="s">
        <v>28</v>
      </c>
      <c r="B29" s="7">
        <v>1208811</v>
      </c>
      <c r="C29" s="7">
        <v>869591</v>
      </c>
      <c r="D29" s="18">
        <f t="shared" si="0"/>
        <v>0.71937714001609843</v>
      </c>
      <c r="E29" s="8">
        <v>4173</v>
      </c>
      <c r="F29" s="7">
        <f t="shared" si="1"/>
        <v>76.000479271507302</v>
      </c>
      <c r="G29" s="9">
        <f t="shared" si="3"/>
        <v>289.67433501078364</v>
      </c>
      <c r="H29" s="15">
        <v>317150</v>
      </c>
      <c r="I29" s="16">
        <v>155157</v>
      </c>
      <c r="J29" s="16">
        <v>154930</v>
      </c>
      <c r="K29" s="16">
        <v>104010</v>
      </c>
      <c r="L29" s="16">
        <v>220270</v>
      </c>
      <c r="M29" s="16">
        <v>35970</v>
      </c>
      <c r="N29" s="16">
        <v>24860</v>
      </c>
      <c r="O29" s="16">
        <v>54050</v>
      </c>
      <c r="P29" s="16">
        <v>57100</v>
      </c>
      <c r="Q29" s="16">
        <v>16096</v>
      </c>
      <c r="R29" s="16">
        <v>28635</v>
      </c>
      <c r="S29" s="16">
        <v>3070</v>
      </c>
      <c r="T29" s="16">
        <v>430</v>
      </c>
      <c r="U29" s="16">
        <v>2240</v>
      </c>
      <c r="V29" s="16">
        <v>425</v>
      </c>
      <c r="W29" s="16">
        <v>6178</v>
      </c>
      <c r="X29" s="16">
        <v>28240</v>
      </c>
      <c r="Y29" s="16">
        <v>0</v>
      </c>
      <c r="Z29" s="16">
        <f t="shared" si="2"/>
        <v>1208811</v>
      </c>
      <c r="AA29" s="21"/>
    </row>
    <row r="30" spans="1:27" ht="35.15" customHeight="1" thickTop="1" thickBot="1" x14ac:dyDescent="0.4">
      <c r="A30" s="6" t="s">
        <v>29</v>
      </c>
      <c r="B30" s="7">
        <v>490907</v>
      </c>
      <c r="C30" s="7">
        <v>414837</v>
      </c>
      <c r="D30" s="18">
        <f t="shared" si="0"/>
        <v>0.84504193258600913</v>
      </c>
      <c r="E30" s="8">
        <v>1239</v>
      </c>
      <c r="F30" s="7">
        <f t="shared" si="1"/>
        <v>61.396287328490722</v>
      </c>
      <c r="G30" s="9">
        <f t="shared" si="3"/>
        <v>396.21226795803068</v>
      </c>
      <c r="H30" s="15">
        <v>76070</v>
      </c>
      <c r="I30" s="16">
        <v>51550</v>
      </c>
      <c r="J30" s="16">
        <v>84340</v>
      </c>
      <c r="K30" s="16">
        <v>52336</v>
      </c>
      <c r="L30" s="16">
        <v>80970</v>
      </c>
      <c r="M30" s="16">
        <v>9800</v>
      </c>
      <c r="N30" s="16">
        <v>24010</v>
      </c>
      <c r="O30" s="16">
        <v>46030</v>
      </c>
      <c r="P30" s="16">
        <v>25520</v>
      </c>
      <c r="Q30" s="16">
        <v>13388</v>
      </c>
      <c r="R30" s="16">
        <v>4950</v>
      </c>
      <c r="S30" s="16">
        <v>1050</v>
      </c>
      <c r="T30" s="16">
        <v>200</v>
      </c>
      <c r="U30" s="16">
        <v>1101</v>
      </c>
      <c r="V30" s="16">
        <v>77</v>
      </c>
      <c r="W30" s="16">
        <v>1905</v>
      </c>
      <c r="X30" s="16">
        <v>17610</v>
      </c>
      <c r="Y30" s="16">
        <v>0</v>
      </c>
      <c r="Z30" s="16">
        <f t="shared" si="2"/>
        <v>490907</v>
      </c>
      <c r="AA30" s="21"/>
    </row>
    <row r="31" spans="1:27" ht="35.15" customHeight="1" thickTop="1" thickBot="1" x14ac:dyDescent="0.4">
      <c r="A31" s="6" t="s">
        <v>30</v>
      </c>
      <c r="B31" s="7">
        <v>573059</v>
      </c>
      <c r="C31" s="7">
        <v>436399</v>
      </c>
      <c r="D31" s="18">
        <f t="shared" si="0"/>
        <v>0.76152542757377517</v>
      </c>
      <c r="E31" s="8">
        <v>1623</v>
      </c>
      <c r="F31" s="7">
        <f t="shared" si="1"/>
        <v>84.202094886013555</v>
      </c>
      <c r="G31" s="9">
        <f t="shared" si="3"/>
        <v>353.08626001232284</v>
      </c>
      <c r="H31" s="15">
        <v>136660</v>
      </c>
      <c r="I31" s="16">
        <v>78025</v>
      </c>
      <c r="J31" s="16">
        <v>93090</v>
      </c>
      <c r="K31" s="16">
        <v>56000</v>
      </c>
      <c r="L31" s="16">
        <v>121230</v>
      </c>
      <c r="M31" s="16">
        <v>0</v>
      </c>
      <c r="N31" s="16">
        <v>18760</v>
      </c>
      <c r="O31" s="16">
        <v>43490</v>
      </c>
      <c r="P31" s="16">
        <v>7620</v>
      </c>
      <c r="Q31" s="16">
        <v>10684</v>
      </c>
      <c r="R31" s="16">
        <v>1585</v>
      </c>
      <c r="S31" s="16">
        <v>450</v>
      </c>
      <c r="T31" s="16">
        <v>180</v>
      </c>
      <c r="U31" s="16">
        <v>160</v>
      </c>
      <c r="V31" s="16">
        <v>50</v>
      </c>
      <c r="W31" s="16">
        <v>1090</v>
      </c>
      <c r="X31" s="16">
        <v>3985</v>
      </c>
      <c r="Y31" s="16">
        <v>0</v>
      </c>
      <c r="Z31" s="16">
        <f t="shared" si="2"/>
        <v>573059</v>
      </c>
      <c r="AA31" s="21"/>
    </row>
    <row r="32" spans="1:27" ht="35.15" customHeight="1" thickTop="1" thickBot="1" x14ac:dyDescent="0.4">
      <c r="A32" s="6" t="s">
        <v>31</v>
      </c>
      <c r="B32" s="7">
        <v>9130627</v>
      </c>
      <c r="C32" s="7">
        <v>3638837</v>
      </c>
      <c r="D32" s="18">
        <f t="shared" si="0"/>
        <v>0.39853090045185285</v>
      </c>
      <c r="E32" s="8">
        <v>18537</v>
      </c>
      <c r="F32" s="7">
        <f t="shared" si="1"/>
        <v>291.13179047310786</v>
      </c>
      <c r="G32" s="9">
        <f t="shared" si="3"/>
        <v>492.56228084371799</v>
      </c>
      <c r="H32" s="15">
        <v>5396710</v>
      </c>
      <c r="I32" s="16">
        <v>1186162</v>
      </c>
      <c r="J32" s="16">
        <v>524930</v>
      </c>
      <c r="K32" s="16">
        <v>425520</v>
      </c>
      <c r="L32" s="16">
        <v>282900</v>
      </c>
      <c r="M32" s="16">
        <v>155160</v>
      </c>
      <c r="N32" s="16">
        <v>123670</v>
      </c>
      <c r="O32" s="16">
        <v>275580</v>
      </c>
      <c r="P32" s="16">
        <v>364193</v>
      </c>
      <c r="Q32" s="16">
        <v>84616</v>
      </c>
      <c r="R32" s="16">
        <v>188460</v>
      </c>
      <c r="S32" s="16">
        <v>9740</v>
      </c>
      <c r="T32" s="16">
        <v>1290</v>
      </c>
      <c r="U32" s="16">
        <v>9455</v>
      </c>
      <c r="V32" s="16">
        <v>2540</v>
      </c>
      <c r="W32" s="16">
        <v>22121</v>
      </c>
      <c r="X32" s="16">
        <v>77580</v>
      </c>
      <c r="Y32" s="16">
        <v>0</v>
      </c>
      <c r="Z32" s="16">
        <f>SUM(H32:Y32)</f>
        <v>9130627</v>
      </c>
      <c r="AA32" s="21"/>
    </row>
    <row r="33" spans="1:26" s="3" customFormat="1" ht="35.15" customHeight="1" thickTop="1" thickBot="1" x14ac:dyDescent="0.4">
      <c r="A33" s="6"/>
      <c r="B33" s="7">
        <f>SUM(B3:B32)</f>
        <v>72141176</v>
      </c>
      <c r="C33" s="7">
        <f>SUM(C3:C32)</f>
        <v>36438426</v>
      </c>
      <c r="D33" s="18">
        <f>C33/B33</f>
        <v>0.50509886337311716</v>
      </c>
      <c r="E33" s="8">
        <f>SUM(E3:E32)</f>
        <v>145570</v>
      </c>
      <c r="F33" s="7">
        <f>H33/E33</f>
        <v>243.6089166723913</v>
      </c>
      <c r="G33" s="9">
        <f>(B33/E33)</f>
        <v>495.57722058116371</v>
      </c>
      <c r="H33" s="15">
        <f>SUM(H3:H32)</f>
        <v>35462150</v>
      </c>
      <c r="I33" s="16">
        <f>SUM(I3:I32)</f>
        <v>8444117</v>
      </c>
      <c r="J33" s="16">
        <f>SUM(J3:J32)</f>
        <v>5798187</v>
      </c>
      <c r="K33" s="16">
        <f t="shared" ref="K33:Y33" si="4">SUM(K3:K32)</f>
        <v>4768900</v>
      </c>
      <c r="L33" s="16">
        <f t="shared" si="4"/>
        <v>7707160</v>
      </c>
      <c r="M33" s="16">
        <f t="shared" si="4"/>
        <v>1523460</v>
      </c>
      <c r="N33" s="16">
        <f t="shared" si="4"/>
        <v>1590110</v>
      </c>
      <c r="O33" s="16">
        <f t="shared" si="4"/>
        <v>3037980</v>
      </c>
      <c r="P33" s="16">
        <f t="shared" si="4"/>
        <v>1643052</v>
      </c>
      <c r="Q33" s="16">
        <f t="shared" si="4"/>
        <v>565142</v>
      </c>
      <c r="R33" s="16">
        <f t="shared" si="4"/>
        <v>395056</v>
      </c>
      <c r="S33" s="16">
        <f t="shared" si="4"/>
        <v>53880</v>
      </c>
      <c r="T33" s="16">
        <f t="shared" si="4"/>
        <v>14720</v>
      </c>
      <c r="U33" s="16">
        <f t="shared" si="4"/>
        <v>40851</v>
      </c>
      <c r="V33" s="16">
        <f t="shared" si="4"/>
        <v>13958</v>
      </c>
      <c r="W33" s="16">
        <f t="shared" si="4"/>
        <v>341223</v>
      </c>
      <c r="X33" s="16">
        <f t="shared" si="4"/>
        <v>741230</v>
      </c>
      <c r="Y33" s="16">
        <f t="shared" si="4"/>
        <v>12747</v>
      </c>
      <c r="Z33" s="16">
        <f>SUM(Z3:Z32)</f>
        <v>72153923</v>
      </c>
    </row>
    <row r="34" spans="1:26" ht="15" thickTop="1" x14ac:dyDescent="0.35">
      <c r="A34" s="1"/>
    </row>
    <row r="35" spans="1:26" x14ac:dyDescent="0.35">
      <c r="A35" s="1"/>
      <c r="Z35" s="23"/>
    </row>
    <row r="36" spans="1:26" x14ac:dyDescent="0.35">
      <c r="A36" s="1"/>
    </row>
  </sheetData>
  <autoFilter ref="A1:Z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P.Bobbio</dc:creator>
  <cp:lastModifiedBy>Gianluca Galati</cp:lastModifiedBy>
  <dcterms:created xsi:type="dcterms:W3CDTF">2021-05-17T08:13:42Z</dcterms:created>
  <dcterms:modified xsi:type="dcterms:W3CDTF">2023-06-06T13:42:27Z</dcterms:modified>
</cp:coreProperties>
</file>