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NUOVO SERVER S\SITO INTERNET\EPUBLIC\DIEGO\pubblicato\"/>
    </mc:Choice>
  </mc:AlternateContent>
  <bookViews>
    <workbookView xWindow="0" yWindow="0" windowWidth="28800" windowHeight="11700"/>
  </bookViews>
  <sheets>
    <sheet name="riepilogo 2020" sheetId="2" r:id="rId1"/>
  </sheets>
  <externalReferences>
    <externalReference r:id="rId2"/>
  </externalReferences>
  <definedNames>
    <definedName name="_xlnm._FilterDatabase" localSheetId="0" hidden="1">'riepilogo 2020'!$A$1:$Z$1</definedName>
    <definedName name="DONATELLA">[1]PREMIO!#REF!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2" i="2"/>
  <c r="F3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2" i="2"/>
  <c r="Z32" i="2" l="1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2" i="2"/>
  <c r="Z3" i="2"/>
  <c r="Z4" i="2"/>
  <c r="Z5" i="2"/>
  <c r="Z6" i="2"/>
  <c r="Z7" i="2"/>
  <c r="Z8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I32" i="2"/>
  <c r="H32" i="2"/>
  <c r="E32" i="2"/>
  <c r="C32" i="2"/>
  <c r="B32" i="2"/>
</calcChain>
</file>

<file path=xl/sharedStrings.xml><?xml version="1.0" encoding="utf-8"?>
<sst xmlns="http://schemas.openxmlformats.org/spreadsheetml/2006/main" count="56" uniqueCount="56">
  <si>
    <t xml:space="preserve">Rifiuti totali 
Kg </t>
  </si>
  <si>
    <t xml:space="preserve">Rifiuti differenziati 
Kg </t>
  </si>
  <si>
    <t>abitanti</t>
  </si>
  <si>
    <t>COMUNE</t>
  </si>
  <si>
    <t>ALESSANDRIA</t>
  </si>
  <si>
    <t>ALTAVILLA MONFERRATO</t>
  </si>
  <si>
    <t>BASSIGNANA</t>
  </si>
  <si>
    <t>BERGAMASCO</t>
  </si>
  <si>
    <t>BORGORATTO ALESSANDRINO</t>
  </si>
  <si>
    <t>BOSCO MARENGO</t>
  </si>
  <si>
    <t>CARENTINO</t>
  </si>
  <si>
    <t>CASAL CERMELLI</t>
  </si>
  <si>
    <t>CASTELLETTO MONFERRATO</t>
  </si>
  <si>
    <t>CASTELSPINA</t>
  </si>
  <si>
    <t>CONZANO</t>
  </si>
  <si>
    <t>FELIZZANO</t>
  </si>
  <si>
    <t>FRASCARO</t>
  </si>
  <si>
    <t>FRUGAROLO</t>
  </si>
  <si>
    <t>FUBINE</t>
  </si>
  <si>
    <t>GAMALERO</t>
  </si>
  <si>
    <t>MASIO</t>
  </si>
  <si>
    <t>MONTECASTELLO</t>
  </si>
  <si>
    <t>OVIGLIO</t>
  </si>
  <si>
    <t>PECETTO DI VALENZA</t>
  </si>
  <si>
    <t>PIETRA MARAZZI</t>
  </si>
  <si>
    <t>QUARGNENTO</t>
  </si>
  <si>
    <t>QUATTORDIO</t>
  </si>
  <si>
    <t>RIVARONE</t>
  </si>
  <si>
    <t>SAN SALVATORE MONFERRATO</t>
  </si>
  <si>
    <t>SEZZADIO</t>
  </si>
  <si>
    <t>SOLERO</t>
  </si>
  <si>
    <t>VALENZA</t>
  </si>
  <si>
    <t>CASTELNUOVO BORMIDA</t>
  </si>
  <si>
    <t>% raccolta
 differenziata</t>
  </si>
  <si>
    <t>Kg rifiuti indiff.
 pro capite</t>
  </si>
  <si>
    <t>Kg rifiuti totali 
pro capite</t>
  </si>
  <si>
    <t>Carta 
kg</t>
  </si>
  <si>
    <t>Plastica 
kg</t>
  </si>
  <si>
    <t>LU E CUCCARO MONFERRATO</t>
  </si>
  <si>
    <t>Indifferenziato 
kg</t>
  </si>
  <si>
    <t>Vetro              kg</t>
  </si>
  <si>
    <t>Organico                    kg</t>
  </si>
  <si>
    <t>Spazzamento               kg</t>
  </si>
  <si>
    <t>Ingombranti                              kg</t>
  </si>
  <si>
    <t>Verde                             kg</t>
  </si>
  <si>
    <t>Legno                            kg</t>
  </si>
  <si>
    <t>Raee                              kg</t>
  </si>
  <si>
    <t xml:space="preserve">Metallo                               kg </t>
  </si>
  <si>
    <t>Pneumatici                             kg</t>
  </si>
  <si>
    <t>Medicinali                        kg</t>
  </si>
  <si>
    <t>Pile                         kg</t>
  </si>
  <si>
    <t>Olio vegetale                              kg</t>
  </si>
  <si>
    <t>Altri rifiuti per 
la differenziata                              kg</t>
  </si>
  <si>
    <t>Inerti                        kg</t>
  </si>
  <si>
    <t>Fraz. Neutra                            Kg</t>
  </si>
  <si>
    <t>Totale                                 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</si>
</sst>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4" fillId="0" borderId="1" applyNumberFormat="0" applyFill="0" applyAlignment="0" applyProtection="0"/>
  </cellStyleXfs>
  <cellXfs count="18">
    <xf numFmtId="0" fontId="0" fillId="0" borderId="0" xfId="0"/>
    <xf numFmtId="0" fontId="2" fillId="0" borderId="0" xfId="3"/>
    <xf numFmtId="0" fontId="2" fillId="0" borderId="0" xfId="1"/>
    <xf numFmtId="0" fontId="1" fillId="0" borderId="0" xfId="0" applyFont="1"/>
    <xf numFmtId="2" fontId="0" fillId="0" borderId="0" xfId="4" applyNumberFormat="1" applyFont="1"/>
    <xf numFmtId="0" fontId="4" fillId="2" borderId="1" xfId="5" applyFill="1" applyAlignment="1">
      <alignment horizontal="left" vertical="center" wrapText="1"/>
    </xf>
    <xf numFmtId="0" fontId="4" fillId="0" borderId="1" xfId="5" applyFill="1" applyAlignment="1">
      <alignment horizontal="left" vertical="center" wrapText="1"/>
    </xf>
    <xf numFmtId="3" fontId="4" fillId="3" borderId="1" xfId="5" applyNumberFormat="1" applyFill="1" applyAlignment="1">
      <alignment horizontal="center" vertical="center"/>
    </xf>
    <xf numFmtId="10" fontId="4" fillId="3" borderId="1" xfId="5" applyNumberFormat="1" applyFill="1" applyAlignment="1">
      <alignment horizontal="center" vertical="center"/>
    </xf>
    <xf numFmtId="3" fontId="4" fillId="3" borderId="1" xfId="5" applyNumberFormat="1" applyFill="1" applyAlignment="1">
      <alignment horizontal="right" vertical="center"/>
    </xf>
    <xf numFmtId="2" fontId="4" fillId="3" borderId="1" xfId="5" applyNumberFormat="1" applyFill="1" applyAlignment="1">
      <alignment horizontal="center" vertical="center"/>
    </xf>
    <xf numFmtId="3" fontId="6" fillId="3" borderId="1" xfId="5" applyNumberFormat="1" applyFont="1" applyFill="1" applyAlignment="1">
      <alignment horizontal="center" vertical="center" wrapText="1"/>
    </xf>
    <xf numFmtId="0" fontId="6" fillId="5" borderId="1" xfId="5" applyFont="1" applyFill="1" applyAlignment="1">
      <alignment horizontal="center" vertical="center" wrapText="1"/>
    </xf>
    <xf numFmtId="0" fontId="6" fillId="4" borderId="1" xfId="5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6" fillId="0" borderId="1" xfId="5" applyNumberFormat="1" applyFont="1" applyFill="1" applyAlignment="1">
      <alignment horizontal="center" vertical="center" wrapText="1"/>
    </xf>
    <xf numFmtId="3" fontId="4" fillId="4" borderId="1" xfId="5" applyNumberFormat="1" applyFill="1" applyAlignment="1">
      <alignment vertical="center"/>
    </xf>
    <xf numFmtId="3" fontId="4" fillId="5" borderId="1" xfId="5" applyNumberFormat="1" applyFill="1" applyAlignment="1">
      <alignment vertical="center"/>
    </xf>
  </cellXfs>
  <cellStyles count="6">
    <cellStyle name="Migliaia" xfId="4" builtinId="3"/>
    <cellStyle name="Migliaia [0] 2" xfId="2"/>
    <cellStyle name="Normale" xfId="0" builtinId="0"/>
    <cellStyle name="Normale 2" xfId="1"/>
    <cellStyle name="Normale 3 2" xfId="3"/>
    <cellStyle name="Titolo 1" xfId="5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eon\Archivi_Vari\Documents%20and%20Settings\dfinotello\Impostazioni%20locali\Temporary%20Internet%20Files\OLK58\Documenti\ALLEG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O"/>
      <sheetName val="PREMIO (2)"/>
      <sheetName val="PREMIO2003"/>
      <sheetName val="ALL200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zoomScale="59" zoomScaleNormal="59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D36" sqref="D36"/>
    </sheetView>
  </sheetViews>
  <sheetFormatPr defaultColWidth="46" defaultRowHeight="15" x14ac:dyDescent="0.25"/>
  <cols>
    <col min="1" max="1" width="45.7109375" style="2" bestFit="1" customWidth="1"/>
    <col min="2" max="2" width="24.85546875" bestFit="1" customWidth="1"/>
    <col min="3" max="3" width="33.140625" bestFit="1" customWidth="1"/>
    <col min="4" max="4" width="26" bestFit="1" customWidth="1"/>
    <col min="5" max="5" width="19" bestFit="1" customWidth="1"/>
    <col min="6" max="6" width="28.28515625" bestFit="1" customWidth="1"/>
    <col min="7" max="7" width="27.7109375" style="4" bestFit="1" customWidth="1"/>
    <col min="8" max="8" width="31.5703125" bestFit="1" customWidth="1"/>
    <col min="9" max="9" width="16.5703125" bestFit="1" customWidth="1"/>
    <col min="10" max="10" width="20" bestFit="1" customWidth="1"/>
    <col min="11" max="11" width="20.7109375" bestFit="1" customWidth="1"/>
    <col min="12" max="12" width="24.85546875" bestFit="1" customWidth="1"/>
    <col min="13" max="13" width="30.140625" bestFit="1" customWidth="1"/>
    <col min="14" max="14" width="28.28515625" bestFit="1" customWidth="1"/>
    <col min="15" max="15" width="20.42578125" bestFit="1" customWidth="1"/>
    <col min="16" max="16" width="21" bestFit="1" customWidth="1"/>
    <col min="17" max="17" width="19.7109375" bestFit="1" customWidth="1"/>
    <col min="18" max="18" width="22.85546875" bestFit="1" customWidth="1"/>
    <col min="19" max="19" width="27.5703125" bestFit="1" customWidth="1"/>
    <col min="20" max="20" width="26.28515625" bestFit="1" customWidth="1"/>
    <col min="21" max="21" width="18.28515625" bestFit="1" customWidth="1"/>
    <col min="22" max="22" width="30.140625" bestFit="1" customWidth="1"/>
    <col min="23" max="23" width="31.5703125" bestFit="1" customWidth="1"/>
    <col min="24" max="24" width="19.28515625" bestFit="1" customWidth="1"/>
    <col min="25" max="25" width="28.28515625" bestFit="1" customWidth="1"/>
    <col min="26" max="26" width="21.42578125" bestFit="1" customWidth="1"/>
  </cols>
  <sheetData>
    <row r="1" spans="1:26" s="14" customFormat="1" ht="63.75" thickBot="1" x14ac:dyDescent="0.3">
      <c r="A1" s="15" t="s">
        <v>3</v>
      </c>
      <c r="B1" s="11" t="s">
        <v>0</v>
      </c>
      <c r="C1" s="11" t="s">
        <v>1</v>
      </c>
      <c r="D1" s="11" t="s">
        <v>33</v>
      </c>
      <c r="E1" s="11" t="s">
        <v>2</v>
      </c>
      <c r="F1" s="11" t="s">
        <v>34</v>
      </c>
      <c r="G1" s="11" t="s">
        <v>35</v>
      </c>
      <c r="H1" s="13" t="s">
        <v>39</v>
      </c>
      <c r="I1" s="12" t="s">
        <v>36</v>
      </c>
      <c r="J1" s="12" t="s">
        <v>37</v>
      </c>
      <c r="K1" s="12" t="s">
        <v>40</v>
      </c>
      <c r="L1" s="12" t="s">
        <v>41</v>
      </c>
      <c r="M1" s="12" t="s">
        <v>42</v>
      </c>
      <c r="N1" s="12" t="s">
        <v>43</v>
      </c>
      <c r="O1" s="12" t="s">
        <v>44</v>
      </c>
      <c r="P1" s="12" t="s">
        <v>45</v>
      </c>
      <c r="Q1" s="12" t="s">
        <v>46</v>
      </c>
      <c r="R1" s="12" t="s">
        <v>47</v>
      </c>
      <c r="S1" s="12" t="s">
        <v>48</v>
      </c>
      <c r="T1" s="12" t="s">
        <v>49</v>
      </c>
      <c r="U1" s="12" t="s">
        <v>50</v>
      </c>
      <c r="V1" s="12" t="s">
        <v>51</v>
      </c>
      <c r="W1" s="12" t="s">
        <v>52</v>
      </c>
      <c r="X1" s="12" t="s">
        <v>53</v>
      </c>
      <c r="Y1" s="12" t="s">
        <v>54</v>
      </c>
      <c r="Z1" s="12" t="s">
        <v>55</v>
      </c>
    </row>
    <row r="2" spans="1:26" ht="35.1" customHeight="1" thickTop="1" thickBot="1" x14ac:dyDescent="0.3">
      <c r="A2" s="5" t="s">
        <v>4</v>
      </c>
      <c r="B2" s="7">
        <v>52415811</v>
      </c>
      <c r="C2" s="7">
        <v>23886801</v>
      </c>
      <c r="D2" s="8">
        <v>0.45571747425600262</v>
      </c>
      <c r="E2" s="9">
        <v>92876</v>
      </c>
      <c r="F2" s="7">
        <f>H2/E2</f>
        <v>291.70151599982773</v>
      </c>
      <c r="G2" s="10">
        <f>(B2/E2)</f>
        <v>564.36335544166411</v>
      </c>
      <c r="H2" s="16">
        <v>27092070</v>
      </c>
      <c r="I2" s="17">
        <v>6787207</v>
      </c>
      <c r="J2" s="17">
        <v>3668116</v>
      </c>
      <c r="K2" s="17">
        <v>3149800</v>
      </c>
      <c r="L2" s="17">
        <v>5234700</v>
      </c>
      <c r="M2" s="17">
        <v>1461240</v>
      </c>
      <c r="N2" s="17">
        <v>784070</v>
      </c>
      <c r="O2" s="17">
        <v>1644870</v>
      </c>
      <c r="P2" s="17">
        <v>1041890</v>
      </c>
      <c r="Q2" s="17">
        <v>418950</v>
      </c>
      <c r="R2" s="17">
        <v>101810</v>
      </c>
      <c r="S2" s="17">
        <v>84741</v>
      </c>
      <c r="T2" s="17">
        <v>9180</v>
      </c>
      <c r="U2" s="17">
        <v>32731</v>
      </c>
      <c r="V2" s="17">
        <v>4901</v>
      </c>
      <c r="W2" s="17">
        <v>291161</v>
      </c>
      <c r="X2" s="17">
        <v>608374</v>
      </c>
      <c r="Y2" s="17">
        <v>47587</v>
      </c>
      <c r="Z2" s="17">
        <f t="shared" ref="Z2:Z7" si="0">SUM(H2:Y2)</f>
        <v>52463398</v>
      </c>
    </row>
    <row r="3" spans="1:26" ht="35.1" customHeight="1" thickTop="1" thickBot="1" x14ac:dyDescent="0.3">
      <c r="A3" s="5" t="s">
        <v>5</v>
      </c>
      <c r="B3" s="7">
        <v>178690</v>
      </c>
      <c r="C3" s="7">
        <v>142150</v>
      </c>
      <c r="D3" s="8">
        <v>0.79551178017796187</v>
      </c>
      <c r="E3" s="9">
        <v>423</v>
      </c>
      <c r="F3" s="7">
        <f t="shared" ref="F3:F31" si="1">H3/E3</f>
        <v>86.38297872340425</v>
      </c>
      <c r="G3" s="10">
        <f t="shared" ref="G3:G31" si="2">(B3/E3)</f>
        <v>422.43498817966901</v>
      </c>
      <c r="H3" s="16">
        <v>36540</v>
      </c>
      <c r="I3" s="17">
        <v>19180</v>
      </c>
      <c r="J3" s="17">
        <v>24570</v>
      </c>
      <c r="K3" s="17">
        <v>17280</v>
      </c>
      <c r="L3" s="17">
        <v>39260</v>
      </c>
      <c r="M3" s="17">
        <v>0</v>
      </c>
      <c r="N3" s="17">
        <v>18400</v>
      </c>
      <c r="O3" s="17">
        <v>21000</v>
      </c>
      <c r="P3" s="17">
        <v>0</v>
      </c>
      <c r="Q3" s="17">
        <v>1720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740</v>
      </c>
      <c r="X3" s="17">
        <v>0</v>
      </c>
      <c r="Y3" s="17">
        <v>0</v>
      </c>
      <c r="Z3" s="17">
        <f t="shared" si="0"/>
        <v>178690</v>
      </c>
    </row>
    <row r="4" spans="1:26" ht="35.1" customHeight="1" thickTop="1" thickBot="1" x14ac:dyDescent="0.3">
      <c r="A4" s="5" t="s">
        <v>6</v>
      </c>
      <c r="B4" s="7">
        <v>595944</v>
      </c>
      <c r="C4" s="7">
        <v>508244</v>
      </c>
      <c r="D4" s="8">
        <v>0.85283852174029773</v>
      </c>
      <c r="E4" s="9">
        <v>1643</v>
      </c>
      <c r="F4" s="7">
        <f t="shared" si="1"/>
        <v>53.377967133292756</v>
      </c>
      <c r="G4" s="10">
        <f t="shared" si="2"/>
        <v>362.71698113207549</v>
      </c>
      <c r="H4" s="16">
        <v>87700</v>
      </c>
      <c r="I4" s="17">
        <v>56068</v>
      </c>
      <c r="J4" s="17">
        <v>45306</v>
      </c>
      <c r="K4" s="17">
        <v>51900</v>
      </c>
      <c r="L4" s="17">
        <v>99690</v>
      </c>
      <c r="M4" s="17">
        <v>0</v>
      </c>
      <c r="N4" s="17">
        <v>33780</v>
      </c>
      <c r="O4" s="17">
        <v>98510</v>
      </c>
      <c r="P4" s="17">
        <v>46250</v>
      </c>
      <c r="Q4" s="17">
        <v>0</v>
      </c>
      <c r="R4" s="17">
        <v>15460</v>
      </c>
      <c r="S4" s="17">
        <v>1550</v>
      </c>
      <c r="T4" s="17">
        <v>100</v>
      </c>
      <c r="U4" s="17">
        <v>0</v>
      </c>
      <c r="V4" s="17">
        <v>900</v>
      </c>
      <c r="W4" s="17">
        <v>200</v>
      </c>
      <c r="X4" s="17">
        <v>58530</v>
      </c>
      <c r="Y4" s="17">
        <v>0</v>
      </c>
      <c r="Z4" s="17">
        <f t="shared" si="0"/>
        <v>595944</v>
      </c>
    </row>
    <row r="5" spans="1:26" ht="35.1" customHeight="1" thickTop="1" thickBot="1" x14ac:dyDescent="0.3">
      <c r="A5" s="5" t="s">
        <v>7</v>
      </c>
      <c r="B5" s="7">
        <v>282988</v>
      </c>
      <c r="C5" s="7">
        <v>240778</v>
      </c>
      <c r="D5" s="8">
        <v>0.85084173180488221</v>
      </c>
      <c r="E5" s="9">
        <v>711</v>
      </c>
      <c r="F5" s="7">
        <f t="shared" si="1"/>
        <v>59.367088607594937</v>
      </c>
      <c r="G5" s="10">
        <f t="shared" si="2"/>
        <v>398.014064697609</v>
      </c>
      <c r="H5" s="16">
        <v>42210</v>
      </c>
      <c r="I5" s="17">
        <v>28230</v>
      </c>
      <c r="J5" s="17">
        <v>42430</v>
      </c>
      <c r="K5" s="17">
        <v>31848</v>
      </c>
      <c r="L5" s="17">
        <v>49090</v>
      </c>
      <c r="M5" s="17">
        <v>0</v>
      </c>
      <c r="N5" s="17">
        <v>34100</v>
      </c>
      <c r="O5" s="17">
        <v>23740</v>
      </c>
      <c r="P5" s="17">
        <v>23780</v>
      </c>
      <c r="Q5" s="17">
        <v>6620</v>
      </c>
      <c r="R5" s="17">
        <v>0</v>
      </c>
      <c r="S5" s="17">
        <v>840</v>
      </c>
      <c r="T5" s="17">
        <v>100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f t="shared" si="0"/>
        <v>282988</v>
      </c>
    </row>
    <row r="6" spans="1:26" ht="35.1" customHeight="1" thickTop="1" thickBot="1" x14ac:dyDescent="0.3">
      <c r="A6" s="6" t="s">
        <v>8</v>
      </c>
      <c r="B6" s="7">
        <v>259695</v>
      </c>
      <c r="C6" s="7">
        <v>205655</v>
      </c>
      <c r="D6" s="8">
        <v>0.79190974027224248</v>
      </c>
      <c r="E6" s="9">
        <v>557</v>
      </c>
      <c r="F6" s="7">
        <f t="shared" si="1"/>
        <v>97.019748653500898</v>
      </c>
      <c r="G6" s="10">
        <f t="shared" si="2"/>
        <v>466.23877917414723</v>
      </c>
      <c r="H6" s="16">
        <v>54040</v>
      </c>
      <c r="I6" s="17">
        <v>29600</v>
      </c>
      <c r="J6" s="17">
        <v>42210</v>
      </c>
      <c r="K6" s="17">
        <v>29685</v>
      </c>
      <c r="L6" s="17">
        <v>50070</v>
      </c>
      <c r="M6" s="17">
        <v>0</v>
      </c>
      <c r="N6" s="17">
        <v>17630</v>
      </c>
      <c r="O6" s="17">
        <v>29900</v>
      </c>
      <c r="P6" s="17">
        <v>1590</v>
      </c>
      <c r="Q6" s="17">
        <v>3310</v>
      </c>
      <c r="R6" s="17">
        <v>605</v>
      </c>
      <c r="S6" s="17">
        <v>0</v>
      </c>
      <c r="T6" s="17">
        <v>100</v>
      </c>
      <c r="U6" s="17">
        <v>80</v>
      </c>
      <c r="V6" s="17">
        <v>25</v>
      </c>
      <c r="W6" s="17">
        <v>310</v>
      </c>
      <c r="X6" s="17">
        <v>540</v>
      </c>
      <c r="Y6" s="17">
        <v>0</v>
      </c>
      <c r="Z6" s="17">
        <f t="shared" si="0"/>
        <v>259695</v>
      </c>
    </row>
    <row r="7" spans="1:26" ht="35.1" customHeight="1" thickTop="1" thickBot="1" x14ac:dyDescent="0.3">
      <c r="A7" s="6" t="s">
        <v>9</v>
      </c>
      <c r="B7" s="7">
        <v>935388</v>
      </c>
      <c r="C7" s="7">
        <v>677588</v>
      </c>
      <c r="D7" s="8">
        <v>0.72439244463260166</v>
      </c>
      <c r="E7" s="9">
        <v>2306</v>
      </c>
      <c r="F7" s="7">
        <f t="shared" si="1"/>
        <v>107.60624457935819</v>
      </c>
      <c r="G7" s="10">
        <f t="shared" si="2"/>
        <v>405.63226366001737</v>
      </c>
      <c r="H7" s="16">
        <v>248140</v>
      </c>
      <c r="I7" s="17">
        <v>102031</v>
      </c>
      <c r="J7" s="17">
        <v>149981</v>
      </c>
      <c r="K7" s="17">
        <v>81740</v>
      </c>
      <c r="L7" s="17">
        <v>202240</v>
      </c>
      <c r="M7" s="17">
        <v>9660</v>
      </c>
      <c r="N7" s="17">
        <v>24260</v>
      </c>
      <c r="O7" s="17">
        <v>46950</v>
      </c>
      <c r="P7" s="17">
        <v>22150</v>
      </c>
      <c r="Q7" s="17">
        <v>21897</v>
      </c>
      <c r="R7" s="17">
        <v>8896</v>
      </c>
      <c r="S7" s="17">
        <v>540</v>
      </c>
      <c r="T7" s="17">
        <v>10</v>
      </c>
      <c r="U7" s="17">
        <v>1204</v>
      </c>
      <c r="V7" s="17">
        <v>11</v>
      </c>
      <c r="W7" s="17">
        <v>868</v>
      </c>
      <c r="X7" s="17">
        <v>14810</v>
      </c>
      <c r="Y7" s="17">
        <v>26</v>
      </c>
      <c r="Z7" s="17">
        <f t="shared" si="0"/>
        <v>935414</v>
      </c>
    </row>
    <row r="8" spans="1:26" ht="35.1" customHeight="1" thickTop="1" thickBot="1" x14ac:dyDescent="0.3">
      <c r="A8" s="6" t="s">
        <v>10</v>
      </c>
      <c r="B8" s="7">
        <v>107216</v>
      </c>
      <c r="C8" s="7">
        <v>86706</v>
      </c>
      <c r="D8" s="8">
        <v>0.80870392478734521</v>
      </c>
      <c r="E8" s="9">
        <v>307</v>
      </c>
      <c r="F8" s="7">
        <f t="shared" si="1"/>
        <v>66.807817589576544</v>
      </c>
      <c r="G8" s="10">
        <f t="shared" si="2"/>
        <v>349.23778501628664</v>
      </c>
      <c r="H8" s="16">
        <v>20510</v>
      </c>
      <c r="I8" s="17">
        <v>7740</v>
      </c>
      <c r="J8" s="17">
        <v>12520</v>
      </c>
      <c r="K8" s="17">
        <v>10416</v>
      </c>
      <c r="L8" s="17">
        <v>14930</v>
      </c>
      <c r="M8" s="17">
        <v>0</v>
      </c>
      <c r="N8" s="17">
        <v>5140</v>
      </c>
      <c r="O8" s="17">
        <v>25840</v>
      </c>
      <c r="P8" s="17">
        <v>0</v>
      </c>
      <c r="Q8" s="17">
        <v>3960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6160</v>
      </c>
      <c r="Y8" s="17">
        <v>0</v>
      </c>
      <c r="Z8" s="17">
        <f>SUM(H8:Y8)</f>
        <v>107216</v>
      </c>
    </row>
    <row r="9" spans="1:26" ht="35.1" customHeight="1" thickTop="1" thickBot="1" x14ac:dyDescent="0.3">
      <c r="A9" s="6" t="s">
        <v>11</v>
      </c>
      <c r="B9" s="7">
        <v>526837</v>
      </c>
      <c r="C9" s="7">
        <v>382187</v>
      </c>
      <c r="D9" s="8">
        <v>0.72543689983809034</v>
      </c>
      <c r="E9" s="9">
        <v>1180</v>
      </c>
      <c r="F9" s="7">
        <f t="shared" si="1"/>
        <v>122.58474576271186</v>
      </c>
      <c r="G9" s="10">
        <f t="shared" si="2"/>
        <v>446.47203389830509</v>
      </c>
      <c r="H9" s="16">
        <v>144650</v>
      </c>
      <c r="I9" s="17">
        <v>58897</v>
      </c>
      <c r="J9" s="17">
        <v>98219</v>
      </c>
      <c r="K9" s="17">
        <v>48425</v>
      </c>
      <c r="L9" s="17">
        <v>98200</v>
      </c>
      <c r="M9" s="17">
        <v>0</v>
      </c>
      <c r="N9" s="17">
        <v>14290</v>
      </c>
      <c r="O9" s="17">
        <v>33020</v>
      </c>
      <c r="P9" s="17">
        <v>10940</v>
      </c>
      <c r="Q9" s="17">
        <v>6211</v>
      </c>
      <c r="R9" s="17">
        <v>3142</v>
      </c>
      <c r="S9" s="17">
        <v>540</v>
      </c>
      <c r="T9" s="17">
        <v>40</v>
      </c>
      <c r="U9" s="17">
        <v>364</v>
      </c>
      <c r="V9" s="17">
        <v>94</v>
      </c>
      <c r="W9" s="17">
        <v>455</v>
      </c>
      <c r="X9" s="17">
        <v>9350</v>
      </c>
      <c r="Y9" s="17">
        <v>15</v>
      </c>
      <c r="Z9" s="17">
        <f t="shared" ref="Z9:Z31" si="3">SUM(H9:Y9)</f>
        <v>526852</v>
      </c>
    </row>
    <row r="10" spans="1:26" ht="35.1" customHeight="1" thickTop="1" thickBot="1" x14ac:dyDescent="0.3">
      <c r="A10" s="6" t="s">
        <v>12</v>
      </c>
      <c r="B10" s="7">
        <v>643258</v>
      </c>
      <c r="C10" s="7">
        <v>551428</v>
      </c>
      <c r="D10" s="8">
        <v>0.85724235065867815</v>
      </c>
      <c r="E10" s="9">
        <v>1468</v>
      </c>
      <c r="F10" s="7">
        <f t="shared" si="1"/>
        <v>62.554495912806537</v>
      </c>
      <c r="G10" s="10">
        <f t="shared" si="2"/>
        <v>438.18664850136241</v>
      </c>
      <c r="H10" s="16">
        <v>91830</v>
      </c>
      <c r="I10" s="17">
        <v>86870</v>
      </c>
      <c r="J10" s="17">
        <v>61263</v>
      </c>
      <c r="K10" s="17">
        <v>60420</v>
      </c>
      <c r="L10" s="17">
        <v>117110</v>
      </c>
      <c r="M10" s="17">
        <v>0</v>
      </c>
      <c r="N10" s="17">
        <v>27530</v>
      </c>
      <c r="O10" s="17">
        <v>119950</v>
      </c>
      <c r="P10" s="17">
        <v>29470</v>
      </c>
      <c r="Q10" s="17">
        <v>5186</v>
      </c>
      <c r="R10" s="17">
        <v>12952</v>
      </c>
      <c r="S10" s="17">
        <v>1770</v>
      </c>
      <c r="T10" s="17">
        <v>60</v>
      </c>
      <c r="U10" s="17">
        <v>1005</v>
      </c>
      <c r="V10" s="17">
        <v>160</v>
      </c>
      <c r="W10" s="17">
        <v>692</v>
      </c>
      <c r="X10" s="17">
        <v>26990</v>
      </c>
      <c r="Y10" s="17">
        <v>0</v>
      </c>
      <c r="Z10" s="17">
        <f t="shared" si="3"/>
        <v>643258</v>
      </c>
    </row>
    <row r="11" spans="1:26" ht="35.1" customHeight="1" thickTop="1" thickBot="1" x14ac:dyDescent="0.3">
      <c r="A11" s="6" t="s">
        <v>32</v>
      </c>
      <c r="B11" s="7">
        <v>248331</v>
      </c>
      <c r="C11" s="7">
        <v>179591</v>
      </c>
      <c r="D11" s="8">
        <v>0.72319202999222809</v>
      </c>
      <c r="E11" s="9">
        <v>626</v>
      </c>
      <c r="F11" s="7">
        <f t="shared" si="1"/>
        <v>97.060702875399357</v>
      </c>
      <c r="G11" s="10">
        <f t="shared" si="2"/>
        <v>396.69488817891374</v>
      </c>
      <c r="H11" s="16">
        <v>60760</v>
      </c>
      <c r="I11" s="17">
        <v>26160</v>
      </c>
      <c r="J11" s="17">
        <v>45685</v>
      </c>
      <c r="K11" s="17">
        <v>21855</v>
      </c>
      <c r="L11" s="17">
        <v>38470</v>
      </c>
      <c r="M11" s="17">
        <v>7980</v>
      </c>
      <c r="N11" s="17">
        <v>21350</v>
      </c>
      <c r="O11" s="17">
        <v>9000</v>
      </c>
      <c r="P11" s="17">
        <v>6210</v>
      </c>
      <c r="Q11" s="17">
        <v>4191</v>
      </c>
      <c r="R11" s="17">
        <v>1662</v>
      </c>
      <c r="S11" s="17">
        <v>440</v>
      </c>
      <c r="T11" s="17">
        <v>20</v>
      </c>
      <c r="U11" s="17">
        <v>0</v>
      </c>
      <c r="V11" s="17">
        <v>10</v>
      </c>
      <c r="W11" s="17">
        <v>480</v>
      </c>
      <c r="X11" s="17">
        <v>4058</v>
      </c>
      <c r="Y11" s="17">
        <v>0</v>
      </c>
      <c r="Z11" s="17">
        <f t="shared" si="3"/>
        <v>248331</v>
      </c>
    </row>
    <row r="12" spans="1:26" ht="35.1" customHeight="1" thickTop="1" thickBot="1" x14ac:dyDescent="0.3">
      <c r="A12" s="6" t="s">
        <v>13</v>
      </c>
      <c r="B12" s="7">
        <v>206921</v>
      </c>
      <c r="C12" s="7">
        <v>180351</v>
      </c>
      <c r="D12" s="8">
        <v>0.87159350670062485</v>
      </c>
      <c r="E12" s="9">
        <v>410</v>
      </c>
      <c r="F12" s="7">
        <f t="shared" si="1"/>
        <v>58.365853658536587</v>
      </c>
      <c r="G12" s="10">
        <f t="shared" si="2"/>
        <v>504.68536585365854</v>
      </c>
      <c r="H12" s="16">
        <v>23930</v>
      </c>
      <c r="I12" s="17">
        <v>25811</v>
      </c>
      <c r="J12" s="17">
        <v>42110</v>
      </c>
      <c r="K12" s="17">
        <v>14130</v>
      </c>
      <c r="L12" s="17">
        <v>36400</v>
      </c>
      <c r="M12" s="17">
        <v>2640</v>
      </c>
      <c r="N12" s="17">
        <v>6510</v>
      </c>
      <c r="O12" s="17">
        <v>38820</v>
      </c>
      <c r="P12" s="17">
        <v>4420</v>
      </c>
      <c r="Q12" s="17">
        <v>2329</v>
      </c>
      <c r="R12" s="17">
        <v>3720</v>
      </c>
      <c r="S12" s="17">
        <v>610</v>
      </c>
      <c r="T12" s="17">
        <v>0</v>
      </c>
      <c r="U12" s="17">
        <v>455</v>
      </c>
      <c r="V12" s="17">
        <v>0</v>
      </c>
      <c r="W12" s="17">
        <v>520</v>
      </c>
      <c r="X12" s="17">
        <v>4516</v>
      </c>
      <c r="Y12" s="17">
        <v>0</v>
      </c>
      <c r="Z12" s="17">
        <f t="shared" si="3"/>
        <v>206921</v>
      </c>
    </row>
    <row r="13" spans="1:26" ht="35.1" customHeight="1" thickTop="1" thickBot="1" x14ac:dyDescent="0.3">
      <c r="A13" s="6" t="s">
        <v>14</v>
      </c>
      <c r="B13" s="7">
        <v>432648</v>
      </c>
      <c r="C13" s="7">
        <v>369528</v>
      </c>
      <c r="D13" s="8">
        <v>0.85410772729794193</v>
      </c>
      <c r="E13" s="9">
        <v>953</v>
      </c>
      <c r="F13" s="7">
        <f t="shared" si="1"/>
        <v>66.232948583420779</v>
      </c>
      <c r="G13" s="10">
        <f t="shared" si="2"/>
        <v>453.98530954879328</v>
      </c>
      <c r="H13" s="16">
        <v>63120</v>
      </c>
      <c r="I13" s="17">
        <v>46580</v>
      </c>
      <c r="J13" s="17">
        <v>58580</v>
      </c>
      <c r="K13" s="17">
        <v>38060</v>
      </c>
      <c r="L13" s="17">
        <v>77490</v>
      </c>
      <c r="M13" s="17">
        <v>0</v>
      </c>
      <c r="N13" s="17">
        <v>19900</v>
      </c>
      <c r="O13" s="17">
        <v>89210</v>
      </c>
      <c r="P13" s="17">
        <v>14570</v>
      </c>
      <c r="Q13" s="17">
        <v>4915</v>
      </c>
      <c r="R13" s="17">
        <v>6476</v>
      </c>
      <c r="S13" s="17">
        <v>890</v>
      </c>
      <c r="T13" s="17">
        <v>50</v>
      </c>
      <c r="U13" s="17">
        <v>439</v>
      </c>
      <c r="V13" s="17">
        <v>80</v>
      </c>
      <c r="W13" s="17">
        <v>351</v>
      </c>
      <c r="X13" s="17">
        <v>11937</v>
      </c>
      <c r="Y13" s="17">
        <v>0</v>
      </c>
      <c r="Z13" s="17">
        <f t="shared" si="3"/>
        <v>432648</v>
      </c>
    </row>
    <row r="14" spans="1:26" ht="35.1" customHeight="1" thickTop="1" thickBot="1" x14ac:dyDescent="0.3">
      <c r="A14" s="6" t="s">
        <v>15</v>
      </c>
      <c r="B14" s="7">
        <v>961054</v>
      </c>
      <c r="C14" s="7">
        <v>755314</v>
      </c>
      <c r="D14" s="8">
        <v>0.7859225392121566</v>
      </c>
      <c r="E14" s="9">
        <v>2202</v>
      </c>
      <c r="F14" s="7">
        <f t="shared" si="1"/>
        <v>93.433242506811993</v>
      </c>
      <c r="G14" s="10">
        <f t="shared" si="2"/>
        <v>436.44595821980016</v>
      </c>
      <c r="H14" s="16">
        <v>205740</v>
      </c>
      <c r="I14" s="17">
        <v>115376</v>
      </c>
      <c r="J14" s="17">
        <v>145320</v>
      </c>
      <c r="K14" s="17">
        <v>100007</v>
      </c>
      <c r="L14" s="17">
        <v>195890</v>
      </c>
      <c r="M14" s="17">
        <v>0</v>
      </c>
      <c r="N14" s="17">
        <v>41040</v>
      </c>
      <c r="O14" s="17">
        <v>52430</v>
      </c>
      <c r="P14" s="17">
        <v>41040</v>
      </c>
      <c r="Q14" s="17">
        <v>20487</v>
      </c>
      <c r="R14" s="17">
        <v>10457</v>
      </c>
      <c r="S14" s="17">
        <v>2680</v>
      </c>
      <c r="T14" s="17">
        <v>150</v>
      </c>
      <c r="U14" s="17">
        <v>160</v>
      </c>
      <c r="V14" s="17">
        <v>342</v>
      </c>
      <c r="W14" s="17">
        <v>1140</v>
      </c>
      <c r="X14" s="17">
        <v>28795</v>
      </c>
      <c r="Y14" s="17">
        <v>0</v>
      </c>
      <c r="Z14" s="17">
        <f t="shared" si="3"/>
        <v>961054</v>
      </c>
    </row>
    <row r="15" spans="1:26" ht="35.1" customHeight="1" thickTop="1" thickBot="1" x14ac:dyDescent="0.3">
      <c r="A15" s="6" t="s">
        <v>16</v>
      </c>
      <c r="B15" s="7">
        <v>172075</v>
      </c>
      <c r="C15" s="7">
        <v>138205</v>
      </c>
      <c r="D15" s="8">
        <v>0.80316722359436288</v>
      </c>
      <c r="E15" s="9">
        <v>439</v>
      </c>
      <c r="F15" s="7">
        <f t="shared" si="1"/>
        <v>77.15261958997722</v>
      </c>
      <c r="G15" s="10">
        <f t="shared" si="2"/>
        <v>391.97038724373579</v>
      </c>
      <c r="H15" s="16">
        <v>33870</v>
      </c>
      <c r="I15" s="17">
        <v>16304</v>
      </c>
      <c r="J15" s="17">
        <v>34780</v>
      </c>
      <c r="K15" s="17">
        <v>16954</v>
      </c>
      <c r="L15" s="17">
        <v>32320</v>
      </c>
      <c r="M15" s="17">
        <v>0</v>
      </c>
      <c r="N15" s="17">
        <v>15580</v>
      </c>
      <c r="O15" s="17">
        <v>4820</v>
      </c>
      <c r="P15" s="17">
        <v>12670</v>
      </c>
      <c r="Q15" s="17">
        <v>4777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f t="shared" si="3"/>
        <v>172075</v>
      </c>
    </row>
    <row r="16" spans="1:26" ht="35.1" customHeight="1" thickTop="1" thickBot="1" x14ac:dyDescent="0.3">
      <c r="A16" s="6" t="s">
        <v>17</v>
      </c>
      <c r="B16" s="7">
        <v>847958</v>
      </c>
      <c r="C16" s="7">
        <v>645758</v>
      </c>
      <c r="D16" s="8">
        <v>0.76154479349213067</v>
      </c>
      <c r="E16" s="9">
        <v>1889</v>
      </c>
      <c r="F16" s="7">
        <f t="shared" si="1"/>
        <v>99.618845950238224</v>
      </c>
      <c r="G16" s="10">
        <f t="shared" si="2"/>
        <v>448.89253573319218</v>
      </c>
      <c r="H16" s="16">
        <v>188180</v>
      </c>
      <c r="I16" s="17">
        <v>86467</v>
      </c>
      <c r="J16" s="17">
        <v>121659</v>
      </c>
      <c r="K16" s="17">
        <v>68315</v>
      </c>
      <c r="L16" s="17">
        <v>130820</v>
      </c>
      <c r="M16" s="17">
        <v>14020</v>
      </c>
      <c r="N16" s="17">
        <v>36450</v>
      </c>
      <c r="O16" s="17">
        <v>110270</v>
      </c>
      <c r="P16" s="17">
        <v>34030</v>
      </c>
      <c r="Q16" s="17">
        <v>17886</v>
      </c>
      <c r="R16" s="17">
        <v>9642</v>
      </c>
      <c r="S16" s="17">
        <v>1220</v>
      </c>
      <c r="T16" s="17">
        <v>150</v>
      </c>
      <c r="U16" s="17">
        <v>704</v>
      </c>
      <c r="V16" s="17">
        <v>209</v>
      </c>
      <c r="W16" s="17">
        <v>1496</v>
      </c>
      <c r="X16" s="17">
        <v>26440</v>
      </c>
      <c r="Y16" s="17">
        <v>15</v>
      </c>
      <c r="Z16" s="17">
        <f t="shared" si="3"/>
        <v>847973</v>
      </c>
    </row>
    <row r="17" spans="1:26" ht="35.1" customHeight="1" thickTop="1" thickBot="1" x14ac:dyDescent="0.3">
      <c r="A17" s="6" t="s">
        <v>18</v>
      </c>
      <c r="B17" s="7">
        <v>800176</v>
      </c>
      <c r="C17" s="7">
        <v>658926</v>
      </c>
      <c r="D17" s="8">
        <v>0.82347633520625463</v>
      </c>
      <c r="E17" s="9">
        <v>1589</v>
      </c>
      <c r="F17" s="7">
        <f t="shared" si="1"/>
        <v>88.892385147891758</v>
      </c>
      <c r="G17" s="10">
        <f t="shared" si="2"/>
        <v>503.57205789804908</v>
      </c>
      <c r="H17" s="16">
        <v>141250</v>
      </c>
      <c r="I17" s="17">
        <v>94475</v>
      </c>
      <c r="J17" s="17">
        <v>104260</v>
      </c>
      <c r="K17" s="17">
        <v>83849</v>
      </c>
      <c r="L17" s="17">
        <v>130660</v>
      </c>
      <c r="M17" s="17">
        <v>0</v>
      </c>
      <c r="N17" s="17">
        <v>47460</v>
      </c>
      <c r="O17" s="17">
        <v>116580</v>
      </c>
      <c r="P17" s="17">
        <v>52720</v>
      </c>
      <c r="Q17" s="17">
        <v>15644</v>
      </c>
      <c r="R17" s="17">
        <v>1411</v>
      </c>
      <c r="S17" s="17">
        <v>940</v>
      </c>
      <c r="T17" s="17">
        <v>130</v>
      </c>
      <c r="U17" s="17">
        <v>100</v>
      </c>
      <c r="V17" s="17">
        <v>19</v>
      </c>
      <c r="W17" s="17">
        <v>520</v>
      </c>
      <c r="X17" s="17">
        <v>10158</v>
      </c>
      <c r="Y17" s="17">
        <v>0</v>
      </c>
      <c r="Z17" s="17">
        <f t="shared" si="3"/>
        <v>800176</v>
      </c>
    </row>
    <row r="18" spans="1:26" ht="35.1" customHeight="1" thickTop="1" thickBot="1" x14ac:dyDescent="0.3">
      <c r="A18" s="6" t="s">
        <v>19</v>
      </c>
      <c r="B18" s="7">
        <v>303872</v>
      </c>
      <c r="C18" s="7">
        <v>251532</v>
      </c>
      <c r="D18" s="8">
        <v>0.82775642375737168</v>
      </c>
      <c r="E18" s="9">
        <v>813</v>
      </c>
      <c r="F18" s="7">
        <f t="shared" si="1"/>
        <v>64.378843788437891</v>
      </c>
      <c r="G18" s="10">
        <f t="shared" si="2"/>
        <v>373.76629766297663</v>
      </c>
      <c r="H18" s="16">
        <v>52340</v>
      </c>
      <c r="I18" s="17">
        <v>34558</v>
      </c>
      <c r="J18" s="17">
        <v>57500</v>
      </c>
      <c r="K18" s="17">
        <v>35560</v>
      </c>
      <c r="L18" s="17">
        <v>50120</v>
      </c>
      <c r="M18" s="17">
        <v>0</v>
      </c>
      <c r="N18" s="17">
        <v>9540</v>
      </c>
      <c r="O18" s="17">
        <v>46810</v>
      </c>
      <c r="P18" s="17">
        <v>6040</v>
      </c>
      <c r="Q18" s="17">
        <v>4390</v>
      </c>
      <c r="R18" s="17">
        <v>2689</v>
      </c>
      <c r="S18" s="17">
        <v>50</v>
      </c>
      <c r="T18" s="17">
        <v>60</v>
      </c>
      <c r="U18" s="17">
        <v>80</v>
      </c>
      <c r="V18" s="17">
        <v>515</v>
      </c>
      <c r="W18" s="17">
        <v>14</v>
      </c>
      <c r="X18" s="17">
        <v>3606</v>
      </c>
      <c r="Y18" s="17">
        <v>0</v>
      </c>
      <c r="Z18" s="17">
        <f t="shared" si="3"/>
        <v>303872</v>
      </c>
    </row>
    <row r="19" spans="1:26" ht="35.1" customHeight="1" thickTop="1" thickBot="1" x14ac:dyDescent="0.3">
      <c r="A19" s="6" t="s">
        <v>38</v>
      </c>
      <c r="B19" s="7">
        <v>591927</v>
      </c>
      <c r="C19" s="7">
        <v>507357</v>
      </c>
      <c r="D19" s="8">
        <v>0.85712765256526569</v>
      </c>
      <c r="E19" s="9">
        <v>1380</v>
      </c>
      <c r="F19" s="7">
        <f t="shared" si="1"/>
        <v>61.282608695652172</v>
      </c>
      <c r="G19" s="10">
        <f t="shared" si="2"/>
        <v>428.93260869565216</v>
      </c>
      <c r="H19" s="16">
        <v>84570</v>
      </c>
      <c r="I19" s="17">
        <v>62960</v>
      </c>
      <c r="J19" s="17">
        <v>80462</v>
      </c>
      <c r="K19" s="17">
        <v>69535</v>
      </c>
      <c r="L19" s="17">
        <v>118210</v>
      </c>
      <c r="M19" s="17">
        <v>0</v>
      </c>
      <c r="N19" s="17">
        <v>27840</v>
      </c>
      <c r="O19" s="17">
        <v>79800</v>
      </c>
      <c r="P19" s="17">
        <v>24520</v>
      </c>
      <c r="Q19" s="17">
        <v>7031</v>
      </c>
      <c r="R19" s="17">
        <v>12952</v>
      </c>
      <c r="S19" s="17">
        <v>1320</v>
      </c>
      <c r="T19" s="17">
        <v>230</v>
      </c>
      <c r="U19" s="17">
        <v>751</v>
      </c>
      <c r="V19" s="17">
        <v>160</v>
      </c>
      <c r="W19" s="17">
        <v>582</v>
      </c>
      <c r="X19" s="17">
        <v>21004</v>
      </c>
      <c r="Y19" s="17">
        <v>0</v>
      </c>
      <c r="Z19" s="17">
        <f t="shared" si="3"/>
        <v>591927</v>
      </c>
    </row>
    <row r="20" spans="1:26" ht="35.1" customHeight="1" thickTop="1" thickBot="1" x14ac:dyDescent="0.3">
      <c r="A20" s="6" t="s">
        <v>20</v>
      </c>
      <c r="B20" s="7">
        <v>434823</v>
      </c>
      <c r="C20" s="7">
        <v>358723</v>
      </c>
      <c r="D20" s="8">
        <v>0.82498625877655973</v>
      </c>
      <c r="E20" s="9">
        <v>1320</v>
      </c>
      <c r="F20" s="7">
        <f t="shared" si="1"/>
        <v>55.303030303030305</v>
      </c>
      <c r="G20" s="10">
        <f t="shared" si="2"/>
        <v>329.41136363636366</v>
      </c>
      <c r="H20" s="16">
        <v>73000</v>
      </c>
      <c r="I20" s="17">
        <v>53963</v>
      </c>
      <c r="J20" s="17">
        <v>80820</v>
      </c>
      <c r="K20" s="17">
        <v>49201</v>
      </c>
      <c r="L20" s="17">
        <v>70700</v>
      </c>
      <c r="M20" s="17">
        <v>3100</v>
      </c>
      <c r="N20" s="17">
        <v>23630</v>
      </c>
      <c r="O20" s="17">
        <v>42600</v>
      </c>
      <c r="P20" s="17">
        <v>18520</v>
      </c>
      <c r="Q20" s="17">
        <v>9718</v>
      </c>
      <c r="R20" s="17">
        <v>1451</v>
      </c>
      <c r="S20" s="17">
        <v>1950</v>
      </c>
      <c r="T20" s="17">
        <v>40</v>
      </c>
      <c r="U20" s="17">
        <v>0</v>
      </c>
      <c r="V20" s="17">
        <v>24</v>
      </c>
      <c r="W20" s="17">
        <v>120</v>
      </c>
      <c r="X20" s="17">
        <v>5986</v>
      </c>
      <c r="Y20" s="17">
        <v>0</v>
      </c>
      <c r="Z20" s="17">
        <f t="shared" si="3"/>
        <v>434823</v>
      </c>
    </row>
    <row r="21" spans="1:26" ht="35.1" customHeight="1" thickTop="1" thickBot="1" x14ac:dyDescent="0.3">
      <c r="A21" s="6" t="s">
        <v>21</v>
      </c>
      <c r="B21" s="7">
        <v>99555</v>
      </c>
      <c r="C21" s="7">
        <v>73925</v>
      </c>
      <c r="D21" s="8">
        <v>0.74255436693285115</v>
      </c>
      <c r="E21" s="9">
        <v>307</v>
      </c>
      <c r="F21" s="7">
        <f t="shared" si="1"/>
        <v>83.485342019543978</v>
      </c>
      <c r="G21" s="10">
        <f t="shared" si="2"/>
        <v>324.28338762214986</v>
      </c>
      <c r="H21" s="16">
        <v>25630</v>
      </c>
      <c r="I21" s="17">
        <v>12635</v>
      </c>
      <c r="J21" s="17">
        <v>18270</v>
      </c>
      <c r="K21" s="17">
        <v>11680</v>
      </c>
      <c r="L21" s="17">
        <v>26340</v>
      </c>
      <c r="M21" s="17">
        <v>0</v>
      </c>
      <c r="N21" s="17">
        <v>3080</v>
      </c>
      <c r="O21" s="17">
        <v>1460</v>
      </c>
      <c r="P21" s="17">
        <v>0</v>
      </c>
      <c r="Q21" s="17">
        <v>460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f t="shared" si="3"/>
        <v>99555</v>
      </c>
    </row>
    <row r="22" spans="1:26" ht="35.1" customHeight="1" thickTop="1" thickBot="1" x14ac:dyDescent="0.3">
      <c r="A22" s="6" t="s">
        <v>22</v>
      </c>
      <c r="B22" s="7">
        <v>483325</v>
      </c>
      <c r="C22" s="7">
        <v>386225</v>
      </c>
      <c r="D22" s="8">
        <v>0.79909998448249109</v>
      </c>
      <c r="E22" s="9">
        <v>1197</v>
      </c>
      <c r="F22" s="7">
        <f t="shared" si="1"/>
        <v>81.119465329991641</v>
      </c>
      <c r="G22" s="10">
        <f t="shared" si="2"/>
        <v>403.78028404344195</v>
      </c>
      <c r="H22" s="16">
        <v>97100</v>
      </c>
      <c r="I22" s="17">
        <v>42875</v>
      </c>
      <c r="J22" s="17">
        <v>63510</v>
      </c>
      <c r="K22" s="17">
        <v>52760</v>
      </c>
      <c r="L22" s="17">
        <v>85700</v>
      </c>
      <c r="M22" s="17">
        <v>0</v>
      </c>
      <c r="N22" s="17">
        <v>23840</v>
      </c>
      <c r="O22" s="17">
        <v>67300</v>
      </c>
      <c r="P22" s="17">
        <v>24040</v>
      </c>
      <c r="Q22" s="17">
        <v>10580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15620</v>
      </c>
      <c r="Y22" s="17">
        <v>0</v>
      </c>
      <c r="Z22" s="17">
        <f t="shared" si="3"/>
        <v>483325</v>
      </c>
    </row>
    <row r="23" spans="1:26" ht="35.1" customHeight="1" thickTop="1" thickBot="1" x14ac:dyDescent="0.3">
      <c r="A23" s="6" t="s">
        <v>23</v>
      </c>
      <c r="B23" s="7">
        <v>215381</v>
      </c>
      <c r="C23" s="7">
        <v>182561</v>
      </c>
      <c r="D23" s="8">
        <v>0.84761887074533038</v>
      </c>
      <c r="E23" s="9">
        <v>1185</v>
      </c>
      <c r="F23" s="7">
        <f t="shared" si="1"/>
        <v>27.696202531645568</v>
      </c>
      <c r="G23" s="10">
        <f t="shared" si="2"/>
        <v>181.75611814345993</v>
      </c>
      <c r="H23" s="16">
        <v>32820</v>
      </c>
      <c r="I23" s="17">
        <v>37485</v>
      </c>
      <c r="J23" s="17">
        <v>35726</v>
      </c>
      <c r="K23" s="17">
        <v>26800</v>
      </c>
      <c r="L23" s="17">
        <v>62060</v>
      </c>
      <c r="M23" s="17">
        <v>0</v>
      </c>
      <c r="N23" s="17">
        <v>2310</v>
      </c>
      <c r="O23" s="17">
        <v>15600</v>
      </c>
      <c r="P23" s="17">
        <v>2430</v>
      </c>
      <c r="Q23" s="17">
        <v>0</v>
      </c>
      <c r="R23" s="17">
        <v>0</v>
      </c>
      <c r="S23" s="17">
        <v>0</v>
      </c>
      <c r="T23" s="17">
        <v>50</v>
      </c>
      <c r="U23" s="17">
        <v>0</v>
      </c>
      <c r="V23" s="17">
        <v>0</v>
      </c>
      <c r="W23" s="17">
        <v>100</v>
      </c>
      <c r="X23" s="17">
        <v>0</v>
      </c>
      <c r="Y23" s="17">
        <v>0</v>
      </c>
      <c r="Z23" s="17">
        <f t="shared" si="3"/>
        <v>215381</v>
      </c>
    </row>
    <row r="24" spans="1:26" ht="35.1" customHeight="1" thickTop="1" thickBot="1" x14ac:dyDescent="0.3">
      <c r="A24" s="6" t="s">
        <v>24</v>
      </c>
      <c r="B24" s="7">
        <v>305205</v>
      </c>
      <c r="C24" s="7">
        <v>264605</v>
      </c>
      <c r="D24" s="8">
        <v>0.86697465637849969</v>
      </c>
      <c r="E24" s="9">
        <v>896</v>
      </c>
      <c r="F24" s="7">
        <f t="shared" si="1"/>
        <v>45.3125</v>
      </c>
      <c r="G24" s="10">
        <f t="shared" si="2"/>
        <v>340.63058035714283</v>
      </c>
      <c r="H24" s="16">
        <v>40600</v>
      </c>
      <c r="I24" s="17">
        <v>39165</v>
      </c>
      <c r="J24" s="17">
        <v>42670</v>
      </c>
      <c r="K24" s="17">
        <v>28840</v>
      </c>
      <c r="L24" s="17">
        <v>39170</v>
      </c>
      <c r="M24" s="17">
        <v>0</v>
      </c>
      <c r="N24" s="17">
        <v>25340</v>
      </c>
      <c r="O24" s="17">
        <v>48300</v>
      </c>
      <c r="P24" s="17">
        <v>30480</v>
      </c>
      <c r="Q24" s="17">
        <v>5620</v>
      </c>
      <c r="R24" s="17">
        <v>4200</v>
      </c>
      <c r="S24" s="17">
        <v>0</v>
      </c>
      <c r="T24" s="17">
        <v>0</v>
      </c>
      <c r="U24" s="17">
        <v>0</v>
      </c>
      <c r="V24" s="17">
        <v>0</v>
      </c>
      <c r="W24" s="17">
        <v>820</v>
      </c>
      <c r="X24" s="17">
        <v>0</v>
      </c>
      <c r="Y24" s="17">
        <v>0</v>
      </c>
      <c r="Z24" s="17">
        <f t="shared" si="3"/>
        <v>305205</v>
      </c>
    </row>
    <row r="25" spans="1:26" ht="35.1" customHeight="1" thickTop="1" thickBot="1" x14ac:dyDescent="0.3">
      <c r="A25" s="6" t="s">
        <v>25</v>
      </c>
      <c r="B25" s="7">
        <v>560459</v>
      </c>
      <c r="C25" s="7">
        <v>419779</v>
      </c>
      <c r="D25" s="8">
        <v>0.74899145164945158</v>
      </c>
      <c r="E25" s="9">
        <v>1364</v>
      </c>
      <c r="F25" s="7">
        <f t="shared" si="1"/>
        <v>98.680351906158364</v>
      </c>
      <c r="G25" s="10">
        <f t="shared" si="2"/>
        <v>410.89369501466274</v>
      </c>
      <c r="H25" s="16">
        <v>134600</v>
      </c>
      <c r="I25" s="17">
        <v>65000</v>
      </c>
      <c r="J25" s="17">
        <v>89167</v>
      </c>
      <c r="K25" s="17">
        <v>50190</v>
      </c>
      <c r="L25" s="17">
        <v>110610</v>
      </c>
      <c r="M25" s="17">
        <v>6080</v>
      </c>
      <c r="N25" s="17">
        <v>17950</v>
      </c>
      <c r="O25" s="17">
        <v>51200</v>
      </c>
      <c r="P25" s="17">
        <v>9470</v>
      </c>
      <c r="Q25" s="17">
        <v>10058</v>
      </c>
      <c r="R25" s="17">
        <v>1288</v>
      </c>
      <c r="S25" s="17">
        <v>300</v>
      </c>
      <c r="T25" s="17">
        <v>60</v>
      </c>
      <c r="U25" s="17">
        <v>80</v>
      </c>
      <c r="V25" s="17">
        <v>0</v>
      </c>
      <c r="W25" s="17">
        <v>0</v>
      </c>
      <c r="X25" s="17">
        <v>14406</v>
      </c>
      <c r="Y25" s="17">
        <v>7590</v>
      </c>
      <c r="Z25" s="17">
        <f t="shared" si="3"/>
        <v>568049</v>
      </c>
    </row>
    <row r="26" spans="1:26" ht="35.1" customHeight="1" thickTop="1" thickBot="1" x14ac:dyDescent="0.3">
      <c r="A26" s="6" t="s">
        <v>26</v>
      </c>
      <c r="B26" s="7">
        <v>832662</v>
      </c>
      <c r="C26" s="7">
        <v>640822</v>
      </c>
      <c r="D26" s="8">
        <v>0.76960639491174088</v>
      </c>
      <c r="E26" s="9">
        <v>1566</v>
      </c>
      <c r="F26" s="7">
        <f t="shared" si="1"/>
        <v>109.84674329501915</v>
      </c>
      <c r="G26" s="10">
        <f t="shared" si="2"/>
        <v>531.71264367816093</v>
      </c>
      <c r="H26" s="16">
        <v>172020</v>
      </c>
      <c r="I26" s="17">
        <v>77803</v>
      </c>
      <c r="J26" s="17">
        <v>113300</v>
      </c>
      <c r="K26" s="17">
        <v>64790</v>
      </c>
      <c r="L26" s="17">
        <v>111850</v>
      </c>
      <c r="M26" s="17">
        <v>19820</v>
      </c>
      <c r="N26" s="17">
        <v>62550</v>
      </c>
      <c r="O26" s="17">
        <v>157850</v>
      </c>
      <c r="P26" s="17">
        <v>19680</v>
      </c>
      <c r="Q26" s="17">
        <v>10636</v>
      </c>
      <c r="R26" s="17">
        <v>4528</v>
      </c>
      <c r="S26" s="17">
        <v>1640</v>
      </c>
      <c r="T26" s="17">
        <v>0</v>
      </c>
      <c r="U26" s="17">
        <v>70</v>
      </c>
      <c r="V26" s="17">
        <v>721</v>
      </c>
      <c r="W26" s="17">
        <v>1730</v>
      </c>
      <c r="X26" s="17">
        <v>13674</v>
      </c>
      <c r="Y26" s="17">
        <v>0</v>
      </c>
      <c r="Z26" s="17">
        <f t="shared" si="3"/>
        <v>832662</v>
      </c>
    </row>
    <row r="27" spans="1:26" ht="35.1" customHeight="1" thickTop="1" thickBot="1" x14ac:dyDescent="0.3">
      <c r="A27" s="6" t="s">
        <v>27</v>
      </c>
      <c r="B27" s="7">
        <v>69512</v>
      </c>
      <c r="C27" s="7">
        <v>58352</v>
      </c>
      <c r="D27" s="8">
        <v>0.83945218091840257</v>
      </c>
      <c r="E27" s="9">
        <v>391</v>
      </c>
      <c r="F27" s="7">
        <f t="shared" si="1"/>
        <v>28.542199488491047</v>
      </c>
      <c r="G27" s="10">
        <f t="shared" si="2"/>
        <v>177.78005115089513</v>
      </c>
      <c r="H27" s="16">
        <v>11160</v>
      </c>
      <c r="I27" s="17">
        <v>8532</v>
      </c>
      <c r="J27" s="17">
        <v>9430</v>
      </c>
      <c r="K27" s="17">
        <v>10100</v>
      </c>
      <c r="L27" s="17">
        <v>30110</v>
      </c>
      <c r="M27" s="17">
        <v>0</v>
      </c>
      <c r="N27" s="17">
        <v>100</v>
      </c>
      <c r="O27" s="17">
        <v>0</v>
      </c>
      <c r="P27" s="17">
        <v>80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f t="shared" si="3"/>
        <v>69512</v>
      </c>
    </row>
    <row r="28" spans="1:26" ht="35.1" customHeight="1" thickTop="1" thickBot="1" x14ac:dyDescent="0.3">
      <c r="A28" s="6" t="s">
        <v>28</v>
      </c>
      <c r="B28" s="7">
        <v>1484872</v>
      </c>
      <c r="C28" s="7">
        <v>1151872</v>
      </c>
      <c r="D28" s="8">
        <v>0.77573824545145986</v>
      </c>
      <c r="E28" s="9">
        <v>4173</v>
      </c>
      <c r="F28" s="7">
        <f t="shared" si="1"/>
        <v>69.822669542295714</v>
      </c>
      <c r="G28" s="10">
        <f t="shared" si="2"/>
        <v>355.82842080038341</v>
      </c>
      <c r="H28" s="16">
        <v>291370</v>
      </c>
      <c r="I28" s="17">
        <v>163919</v>
      </c>
      <c r="J28" s="17">
        <v>129371</v>
      </c>
      <c r="K28" s="17">
        <v>167640</v>
      </c>
      <c r="L28" s="17">
        <v>263980</v>
      </c>
      <c r="M28" s="17">
        <v>41630</v>
      </c>
      <c r="N28" s="17">
        <v>57100</v>
      </c>
      <c r="O28" s="17">
        <v>154840</v>
      </c>
      <c r="P28" s="17">
        <v>70760</v>
      </c>
      <c r="Q28" s="17">
        <v>21795</v>
      </c>
      <c r="R28" s="17">
        <v>45780</v>
      </c>
      <c r="S28" s="17">
        <v>9770</v>
      </c>
      <c r="T28" s="17">
        <v>230</v>
      </c>
      <c r="U28" s="17">
        <v>2193</v>
      </c>
      <c r="V28" s="17">
        <v>400</v>
      </c>
      <c r="W28" s="17">
        <v>4655</v>
      </c>
      <c r="X28" s="17">
        <v>59439</v>
      </c>
      <c r="Y28" s="17">
        <v>0</v>
      </c>
      <c r="Z28" s="17">
        <f t="shared" si="3"/>
        <v>1484872</v>
      </c>
    </row>
    <row r="29" spans="1:26" ht="35.1" customHeight="1" thickTop="1" thickBot="1" x14ac:dyDescent="0.3">
      <c r="A29" s="6" t="s">
        <v>29</v>
      </c>
      <c r="B29" s="7">
        <v>545627</v>
      </c>
      <c r="C29" s="7">
        <v>426187</v>
      </c>
      <c r="D29" s="8">
        <v>0.78109587685360149</v>
      </c>
      <c r="E29" s="9">
        <v>1239</v>
      </c>
      <c r="F29" s="7">
        <f t="shared" si="1"/>
        <v>85.181598062953995</v>
      </c>
      <c r="G29" s="10">
        <f t="shared" si="2"/>
        <v>440.37691686844227</v>
      </c>
      <c r="H29" s="16">
        <v>105540</v>
      </c>
      <c r="I29" s="17">
        <v>54337</v>
      </c>
      <c r="J29" s="17">
        <v>77510</v>
      </c>
      <c r="K29" s="17">
        <v>60000</v>
      </c>
      <c r="L29" s="17">
        <v>78880</v>
      </c>
      <c r="M29" s="17">
        <v>13900</v>
      </c>
      <c r="N29" s="17">
        <v>23710</v>
      </c>
      <c r="O29" s="17">
        <v>48990</v>
      </c>
      <c r="P29" s="17">
        <v>24450</v>
      </c>
      <c r="Q29" s="17">
        <v>9090</v>
      </c>
      <c r="R29" s="17">
        <v>14144</v>
      </c>
      <c r="S29" s="17">
        <v>2060</v>
      </c>
      <c r="T29" s="17">
        <v>120</v>
      </c>
      <c r="U29" s="17">
        <v>1059</v>
      </c>
      <c r="V29" s="17">
        <v>57</v>
      </c>
      <c r="W29" s="17">
        <v>760</v>
      </c>
      <c r="X29" s="17">
        <v>31020</v>
      </c>
      <c r="Y29" s="17">
        <v>0</v>
      </c>
      <c r="Z29" s="17">
        <f t="shared" si="3"/>
        <v>545627</v>
      </c>
    </row>
    <row r="30" spans="1:26" ht="35.1" customHeight="1" thickTop="1" thickBot="1" x14ac:dyDescent="0.3">
      <c r="A30" s="6" t="s">
        <v>30</v>
      </c>
      <c r="B30" s="7">
        <v>701404</v>
      </c>
      <c r="C30" s="7">
        <v>538844</v>
      </c>
      <c r="D30" s="8">
        <v>0.76823628037479108</v>
      </c>
      <c r="E30" s="9">
        <v>1623</v>
      </c>
      <c r="F30" s="7">
        <f t="shared" si="1"/>
        <v>100.16019716574245</v>
      </c>
      <c r="G30" s="10">
        <f t="shared" si="2"/>
        <v>432.16512630930373</v>
      </c>
      <c r="H30" s="16">
        <v>162560</v>
      </c>
      <c r="I30" s="17">
        <v>101433</v>
      </c>
      <c r="J30" s="17">
        <v>116039</v>
      </c>
      <c r="K30" s="17">
        <v>62230</v>
      </c>
      <c r="L30" s="17">
        <v>142560</v>
      </c>
      <c r="M30" s="17">
        <v>0</v>
      </c>
      <c r="N30" s="17">
        <v>21520</v>
      </c>
      <c r="O30" s="17">
        <v>51400</v>
      </c>
      <c r="P30" s="17">
        <v>16030</v>
      </c>
      <c r="Q30" s="17">
        <v>12278</v>
      </c>
      <c r="R30" s="17">
        <v>3885</v>
      </c>
      <c r="S30" s="17">
        <v>830</v>
      </c>
      <c r="T30" s="17">
        <v>20</v>
      </c>
      <c r="U30" s="17">
        <v>0</v>
      </c>
      <c r="V30" s="17">
        <v>68</v>
      </c>
      <c r="W30" s="17">
        <v>590</v>
      </c>
      <c r="X30" s="17">
        <v>9961</v>
      </c>
      <c r="Y30" s="17">
        <v>0</v>
      </c>
      <c r="Z30" s="17">
        <f t="shared" si="3"/>
        <v>701404</v>
      </c>
    </row>
    <row r="31" spans="1:26" ht="35.1" customHeight="1" thickTop="1" thickBot="1" x14ac:dyDescent="0.3">
      <c r="A31" s="6" t="s">
        <v>31</v>
      </c>
      <c r="B31" s="7">
        <v>9849095</v>
      </c>
      <c r="C31" s="7">
        <v>3786475</v>
      </c>
      <c r="D31" s="8">
        <v>0.38444902805790787</v>
      </c>
      <c r="E31" s="9">
        <v>18537</v>
      </c>
      <c r="F31" s="7">
        <f t="shared" si="1"/>
        <v>313.97583211954469</v>
      </c>
      <c r="G31" s="10">
        <f t="shared" si="2"/>
        <v>531.32087176997356</v>
      </c>
      <c r="H31" s="16">
        <v>5820170</v>
      </c>
      <c r="I31" s="17">
        <v>1202452</v>
      </c>
      <c r="J31" s="17">
        <v>493591</v>
      </c>
      <c r="K31" s="17">
        <v>550920</v>
      </c>
      <c r="L31" s="17">
        <v>273970</v>
      </c>
      <c r="M31" s="17">
        <v>242450</v>
      </c>
      <c r="N31" s="17">
        <v>142080</v>
      </c>
      <c r="O31" s="17">
        <v>281800</v>
      </c>
      <c r="P31" s="17">
        <v>382150</v>
      </c>
      <c r="Q31" s="17">
        <v>92392</v>
      </c>
      <c r="R31" s="17">
        <v>184020</v>
      </c>
      <c r="S31" s="17">
        <v>11310</v>
      </c>
      <c r="T31" s="17">
        <v>1620</v>
      </c>
      <c r="U31" s="17">
        <v>12487</v>
      </c>
      <c r="V31" s="17">
        <v>3900</v>
      </c>
      <c r="W31" s="17">
        <v>13233</v>
      </c>
      <c r="X31" s="17">
        <v>140550</v>
      </c>
      <c r="Y31" s="17">
        <v>0</v>
      </c>
      <c r="Z31" s="17">
        <f t="shared" si="3"/>
        <v>9849095</v>
      </c>
    </row>
    <row r="32" spans="1:26" s="3" customFormat="1" ht="35.1" customHeight="1" thickTop="1" thickBot="1" x14ac:dyDescent="0.3">
      <c r="A32" s="6"/>
      <c r="B32" s="7">
        <f>SUM(B2:B31)</f>
        <v>76092709</v>
      </c>
      <c r="C32" s="7">
        <f>SUM(C2:C31)</f>
        <v>38656469</v>
      </c>
      <c r="D32" s="8">
        <v>0.50801804151827479</v>
      </c>
      <c r="E32" s="9">
        <f>SUM(E2:E31)</f>
        <v>145570</v>
      </c>
      <c r="F32" s="7">
        <f>H32/E32</f>
        <v>244.81706395548534</v>
      </c>
      <c r="G32" s="10">
        <f>(B32/E32)</f>
        <v>522.7224634196607</v>
      </c>
      <c r="H32" s="16">
        <f>SUM(H2:H31)</f>
        <v>35638020</v>
      </c>
      <c r="I32" s="17">
        <f>SUM(I2:I31)</f>
        <v>9544113</v>
      </c>
      <c r="J32" s="17">
        <f t="shared" ref="J32:Y32" si="4">SUM(J2:J31)</f>
        <v>6104375</v>
      </c>
      <c r="K32" s="17">
        <f t="shared" si="4"/>
        <v>5064930</v>
      </c>
      <c r="L32" s="17">
        <f t="shared" si="4"/>
        <v>8011600</v>
      </c>
      <c r="M32" s="17">
        <f t="shared" si="4"/>
        <v>1822520</v>
      </c>
      <c r="N32" s="17">
        <f t="shared" si="4"/>
        <v>1588080</v>
      </c>
      <c r="O32" s="17">
        <f t="shared" si="4"/>
        <v>3512860</v>
      </c>
      <c r="P32" s="17">
        <f t="shared" si="4"/>
        <v>1970380</v>
      </c>
      <c r="Q32" s="17">
        <f t="shared" si="4"/>
        <v>732131</v>
      </c>
      <c r="R32" s="17">
        <f t="shared" si="4"/>
        <v>451170</v>
      </c>
      <c r="S32" s="17">
        <f t="shared" si="4"/>
        <v>125991</v>
      </c>
      <c r="T32" s="17">
        <f t="shared" si="4"/>
        <v>12520</v>
      </c>
      <c r="U32" s="17">
        <f t="shared" si="4"/>
        <v>53962</v>
      </c>
      <c r="V32" s="17">
        <f t="shared" si="4"/>
        <v>12596</v>
      </c>
      <c r="W32" s="17">
        <f t="shared" si="4"/>
        <v>321537</v>
      </c>
      <c r="X32" s="17">
        <f t="shared" si="4"/>
        <v>1125924</v>
      </c>
      <c r="Y32" s="17">
        <f t="shared" si="4"/>
        <v>55233</v>
      </c>
      <c r="Z32" s="17">
        <f>SUM(Z2:Z31)</f>
        <v>76147942</v>
      </c>
    </row>
    <row r="33" spans="1:1" ht="15.75" thickTop="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</sheetData>
  <autoFilter ref="A1:Z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P.Bobbio</dc:creator>
  <cp:lastModifiedBy>Diego Paoletti</cp:lastModifiedBy>
  <dcterms:created xsi:type="dcterms:W3CDTF">2021-05-17T08:13:42Z</dcterms:created>
  <dcterms:modified xsi:type="dcterms:W3CDTF">2021-08-16T12:55:16Z</dcterms:modified>
</cp:coreProperties>
</file>